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d.docs.live.net/88d11db1d60e7678/Documents/AGENDA/2023/APRIL/AGENDA/"/>
    </mc:Choice>
  </mc:AlternateContent>
  <xr:revisionPtr revIDLastSave="72" documentId="8_{32778457-FDA6-41FF-AE89-84B7ECD99A0A}" xr6:coauthVersionLast="47" xr6:coauthVersionMax="47" xr10:uidLastSave="{A5BDCD68-27F2-4692-A247-F0E7440AC1F3}"/>
  <bookViews>
    <workbookView xWindow="-108" yWindow="-108" windowWidth="23256" windowHeight="12456" xr2:uid="{5ECB6B6A-AD88-874F-A854-7E7F0924857A}"/>
  </bookViews>
  <sheets>
    <sheet name="Agenda" sheetId="1" r:id="rId1"/>
    <sheet name="Minutes" sheetId="2" r:id="rId2"/>
  </sheets>
  <definedNames>
    <definedName name="_xlnm.Print_Area" localSheetId="0">Agenda!$B$2:$G$73</definedName>
    <definedName name="_xlnm.Print_Area" localSheetId="1">Minutes!$B$2:$G$19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 l="1"/>
  <c r="B16" i="1"/>
  <c r="B13" i="1"/>
  <c r="B17" i="1"/>
  <c r="B18" i="1"/>
  <c r="B63" i="1"/>
  <c r="B65" i="1"/>
  <c r="B67" i="1"/>
  <c r="B69" i="1"/>
  <c r="B23" i="1"/>
  <c r="B21" i="1"/>
  <c r="B73" i="1"/>
  <c r="B25" i="1"/>
  <c r="B55" i="1"/>
  <c r="B71" i="1"/>
  <c r="B53" i="1"/>
  <c r="B51" i="1"/>
  <c r="B49" i="1"/>
  <c r="B47" i="1"/>
  <c r="B44" i="1"/>
  <c r="B42" i="1"/>
  <c r="B40" i="1"/>
  <c r="B38" i="1"/>
  <c r="B36" i="1"/>
  <c r="B34" i="1"/>
  <c r="B32" i="1"/>
  <c r="B31" i="1"/>
  <c r="B29" i="1"/>
  <c r="B46" i="1"/>
  <c r="B27" i="1"/>
  <c r="B15" i="1"/>
  <c r="B19" i="1"/>
  <c r="B5" i="2"/>
  <c r="B6" i="1"/>
</calcChain>
</file>

<file path=xl/sharedStrings.xml><?xml version="1.0" encoding="utf-8"?>
<sst xmlns="http://schemas.openxmlformats.org/spreadsheetml/2006/main" count="166" uniqueCount="138">
  <si>
    <t>COLLIER STREET PARISH COUNCIL</t>
  </si>
  <si>
    <t>AGENDA</t>
  </si>
  <si>
    <t>To receive Declarations of Interest in respect of matters contained in this agenda, in accordance with provisions of the Localism Act 2011 in respect of members and in accordance with provisions of the Local Government Act 1972 in respect of officers. To consider any dispensation requests received by the Parish Clerk and not previously considered.</t>
  </si>
  <si>
    <t>Members who cannot attend a meeting shall tender their apologies to the Parish Clerk prior to the meeting, under section 85 (1) of the Local Government Act 1972, the members present must decide whether the reason for a member(s) absence shall be accepted.</t>
  </si>
  <si>
    <t>Item</t>
  </si>
  <si>
    <t>Description</t>
  </si>
  <si>
    <t>AP</t>
  </si>
  <si>
    <t xml:space="preserve">This section of the meeting will be chaired by the Chair of the Planning Committee. </t>
  </si>
  <si>
    <t>Minutes of Previous Meeting</t>
  </si>
  <si>
    <t>Correspondence</t>
  </si>
  <si>
    <t>JH</t>
  </si>
  <si>
    <t>Highways improvement</t>
  </si>
  <si>
    <t>SB</t>
  </si>
  <si>
    <t>Transfer of portion of recreation field land to St Margaret's church</t>
  </si>
  <si>
    <t>Police Report</t>
  </si>
  <si>
    <t>Update on incidents in village and surrounding areas</t>
  </si>
  <si>
    <t>Finance</t>
  </si>
  <si>
    <t>Accounts reconciliation and finance reports.
Copy documents sent electronically to all members in advance of the meeting.</t>
  </si>
  <si>
    <t>Bank Reconcilliations</t>
  </si>
  <si>
    <t>Bank Statements</t>
  </si>
  <si>
    <t>Record of payments and receipts</t>
  </si>
  <si>
    <t>ALL</t>
  </si>
  <si>
    <t>Budget Report YTD</t>
  </si>
  <si>
    <r>
      <t xml:space="preserve">Members are hereby summoned, and notice is given that the </t>
    </r>
    <r>
      <rPr>
        <b/>
        <sz val="12"/>
        <color theme="1"/>
        <rFont val="Calibri"/>
        <family val="2"/>
        <scheme val="minor"/>
      </rPr>
      <t>MEETING OF THE FULL PARISH COUNCIL</t>
    </r>
    <r>
      <rPr>
        <sz val="12"/>
        <color theme="1"/>
        <rFont val="Calibri"/>
        <family val="2"/>
        <scheme val="minor"/>
      </rPr>
      <t xml:space="preserve"> will be taking place in the </t>
    </r>
    <r>
      <rPr>
        <b/>
        <sz val="12"/>
        <color theme="1"/>
        <rFont val="Calibri"/>
        <family val="2"/>
        <scheme val="minor"/>
      </rPr>
      <t>Orchard Room, St Margaret’s School</t>
    </r>
    <r>
      <rPr>
        <sz val="12"/>
        <color theme="1"/>
        <rFont val="Calibri"/>
        <family val="2"/>
        <scheme val="minor"/>
      </rPr>
      <t xml:space="preserve"> on</t>
    </r>
  </si>
  <si>
    <t>Item Ref</t>
  </si>
  <si>
    <t>Status of distribution of CIL money</t>
  </si>
  <si>
    <t>CIL Money</t>
  </si>
  <si>
    <t>Resurfacing of village car park</t>
  </si>
  <si>
    <t>Playground equipment for older children</t>
  </si>
  <si>
    <t>Village Hall donation</t>
  </si>
  <si>
    <t>Enter Meeting Date &gt;</t>
  </si>
  <si>
    <t>Lead</t>
  </si>
  <si>
    <t>Value</t>
  </si>
  <si>
    <t>&lt; Do not amend this date</t>
  </si>
  <si>
    <r>
      <rPr>
        <b/>
        <sz val="12"/>
        <color theme="1"/>
        <rFont val="Calibri"/>
        <family val="2"/>
        <scheme val="minor"/>
      </rPr>
      <t>MEETING OF THE FULL PARISH COUNCIL</t>
    </r>
    <r>
      <rPr>
        <sz val="12"/>
        <color theme="1"/>
        <rFont val="Calibri"/>
        <family val="2"/>
        <scheme val="minor"/>
      </rPr>
      <t xml:space="preserve"> took place in the </t>
    </r>
    <r>
      <rPr>
        <b/>
        <sz val="12"/>
        <color theme="1"/>
        <rFont val="Calibri"/>
        <family val="2"/>
        <scheme val="minor"/>
      </rPr>
      <t>Orchard Room, St Margaret’s School</t>
    </r>
    <r>
      <rPr>
        <sz val="12"/>
        <color theme="1"/>
        <rFont val="Calibri"/>
        <family val="2"/>
        <scheme val="minor"/>
      </rPr>
      <t xml:space="preserve"> on</t>
    </r>
  </si>
  <si>
    <t>MINUTES</t>
  </si>
  <si>
    <t>In Attendance</t>
  </si>
  <si>
    <t>Cllr</t>
  </si>
  <si>
    <t>Andrew Papas</t>
  </si>
  <si>
    <t>Jack Highwood</t>
  </si>
  <si>
    <t>Chair [AP]</t>
  </si>
  <si>
    <t>Vice Chair [JH]</t>
  </si>
  <si>
    <t>Dave Sealey</t>
  </si>
  <si>
    <t>Deborah Papas</t>
  </si>
  <si>
    <t>Steve Barham</t>
  </si>
  <si>
    <t>Steve Sandys</t>
  </si>
  <si>
    <t>Michelle Rumble</t>
  </si>
  <si>
    <t>[DS]</t>
  </si>
  <si>
    <t>[DP]</t>
  </si>
  <si>
    <t>[SB]</t>
  </si>
  <si>
    <t>[SS]</t>
  </si>
  <si>
    <t>Parish Clerk</t>
  </si>
  <si>
    <t>[MR]</t>
  </si>
  <si>
    <t>Borough Councillor</t>
  </si>
  <si>
    <t>[CR]</t>
  </si>
  <si>
    <t>Claudine Russell</t>
  </si>
  <si>
    <t>.03.01</t>
  </si>
  <si>
    <t>.03.02</t>
  </si>
  <si>
    <t>.03.03</t>
  </si>
  <si>
    <r>
      <rPr>
        <b/>
        <u/>
        <sz val="11"/>
        <rFont val="Calibri"/>
        <family val="2"/>
        <scheme val="minor"/>
      </rPr>
      <t>Status</t>
    </r>
    <r>
      <rPr>
        <u/>
        <sz val="11"/>
        <rFont val="Calibri"/>
        <family val="2"/>
        <scheme val="minor"/>
      </rPr>
      <t>:</t>
    </r>
    <r>
      <rPr>
        <sz val="11"/>
        <rFont val="Calibri"/>
        <family val="2"/>
        <scheme val="minor"/>
      </rPr>
      <t xml:space="preserve"> To discuss
</t>
    </r>
    <r>
      <rPr>
        <b/>
        <u/>
        <sz val="11"/>
        <rFont val="Calibri"/>
        <family val="2"/>
        <scheme val="minor"/>
      </rPr>
      <t>Action:</t>
    </r>
    <r>
      <rPr>
        <sz val="11"/>
        <rFont val="Calibri"/>
        <family val="2"/>
        <scheme val="minor"/>
      </rPr>
      <t xml:space="preserve"> To discuss (All)</t>
    </r>
  </si>
  <si>
    <t>Borough Councillor's Report</t>
  </si>
  <si>
    <t>Cllr Claudine Russell</t>
  </si>
  <si>
    <t>CR</t>
  </si>
  <si>
    <t>County Councillor's Report</t>
  </si>
  <si>
    <t>Cllr Lottie Parfitt-Reid</t>
  </si>
  <si>
    <t>Recreation Field</t>
  </si>
  <si>
    <t>Flooding</t>
  </si>
  <si>
    <r>
      <rPr>
        <b/>
        <u/>
        <sz val="11"/>
        <rFont val="Calibri"/>
        <family val="2"/>
        <scheme val="minor"/>
      </rPr>
      <t>Status</t>
    </r>
    <r>
      <rPr>
        <u/>
        <sz val="11"/>
        <rFont val="Calibri"/>
        <family val="2"/>
        <scheme val="minor"/>
      </rPr>
      <t>:</t>
    </r>
    <r>
      <rPr>
        <sz val="11"/>
        <rFont val="Calibri"/>
        <family val="2"/>
        <scheme val="minor"/>
      </rPr>
      <t xml:space="preserve"> To discuss
</t>
    </r>
    <r>
      <rPr>
        <b/>
        <u/>
        <sz val="11"/>
        <rFont val="Calibri"/>
        <family val="2"/>
        <scheme val="minor"/>
      </rPr>
      <t>Action:</t>
    </r>
    <r>
      <rPr>
        <sz val="11"/>
        <rFont val="Calibri"/>
        <family val="2"/>
        <scheme val="minor"/>
      </rPr>
      <t xml:space="preserve"> To discuss (SS)</t>
    </r>
  </si>
  <si>
    <t>SS</t>
  </si>
  <si>
    <t>Next Council Meeting</t>
  </si>
  <si>
    <t>LP-R</t>
  </si>
  <si>
    <t>Copy and paste from Agenda from Cell B10 to end of document print area</t>
  </si>
  <si>
    <t>Highlight grey for new agenda items in columns B, C &amp; D</t>
  </si>
  <si>
    <t>Leave the rest un shaded to show same agenda item</t>
  </si>
  <si>
    <t>Green shaded is for completion of minutes after meeting once pasted onto Minutes sheet</t>
  </si>
  <si>
    <t>DS
JH</t>
  </si>
  <si>
    <t>Details of any correspondence that needs to be discussed</t>
  </si>
  <si>
    <t>MR
AP</t>
  </si>
  <si>
    <r>
      <t xml:space="preserve">MR
</t>
    </r>
    <r>
      <rPr>
        <i/>
        <sz val="11"/>
        <color theme="1"/>
        <rFont val="Calibri"/>
        <family val="2"/>
        <scheme val="minor"/>
      </rPr>
      <t>RFO</t>
    </r>
  </si>
  <si>
    <t>Paste into Cell B20</t>
  </si>
  <si>
    <t>Print range has been set up to allow printing from columns B to G</t>
  </si>
  <si>
    <t>Signature, date and page numbers populated into footer</t>
  </si>
  <si>
    <t>Print range has been set up to Row 75, so ONLY insert rows above that.  Do NOT add rows below or they will not print.  Page numbers set on footer</t>
  </si>
  <si>
    <t>X</t>
  </si>
  <si>
    <t>NB Column B has a formula, so just copy and paste from previous cell all way down - do not over write</t>
  </si>
  <si>
    <t>To all members of the Council, press and public.</t>
  </si>
  <si>
    <t>PLANNING DECISIONS</t>
  </si>
  <si>
    <r>
      <t xml:space="preserve">March 2023 -                                                              
</t>
    </r>
    <r>
      <rPr>
        <b/>
        <sz val="11"/>
        <color theme="1"/>
        <rFont val="Calibri"/>
        <family val="2"/>
        <scheme val="minor"/>
      </rPr>
      <t>RESOLUTION</t>
    </r>
    <r>
      <rPr>
        <sz val="11"/>
        <color theme="1"/>
        <rFont val="Calibri"/>
        <family val="2"/>
        <scheme val="minor"/>
      </rPr>
      <t xml:space="preserve"> – MEMBERS TO APPROVE </t>
    </r>
  </si>
  <si>
    <t>Floor</t>
  </si>
  <si>
    <t>Questions from the members of public</t>
  </si>
  <si>
    <r>
      <rPr>
        <b/>
        <i/>
        <sz val="11"/>
        <color theme="1"/>
        <rFont val="Calibri"/>
        <family val="2"/>
        <scheme val="minor"/>
      </rPr>
      <t>Public adjournment.</t>
    </r>
    <r>
      <rPr>
        <i/>
        <sz val="11"/>
        <color theme="1"/>
        <rFont val="Calibri"/>
        <family val="2"/>
        <scheme val="minor"/>
      </rPr>
      <t xml:space="preserve">
To suspend meeting for any public statements for up to 15 minutes in total.  Individual items should not be longer than five minutes.  Members of the public are encouraged to attend Council meetings and raise any pertinent issues at this point.  Any issues raised may not necessarily be addressed at this meeting.</t>
    </r>
  </si>
  <si>
    <t>.07.01</t>
  </si>
  <si>
    <t>.07.02</t>
  </si>
  <si>
    <t>.07.03</t>
  </si>
  <si>
    <t>.07.04</t>
  </si>
  <si>
    <r>
      <t xml:space="preserve">APRIL  2023 -                                                                                        </t>
    </r>
    <r>
      <rPr>
        <b/>
        <sz val="11"/>
        <color theme="1"/>
        <rFont val="Calibri"/>
        <family val="2"/>
        <scheme val="minor"/>
      </rPr>
      <t xml:space="preserve">RESOLUTION </t>
    </r>
    <r>
      <rPr>
        <sz val="11"/>
        <color theme="1"/>
        <rFont val="Calibri"/>
        <family val="2"/>
        <scheme val="minor"/>
      </rPr>
      <t xml:space="preserve">– MEMBERS TO APPROVE </t>
    </r>
  </si>
  <si>
    <t>MARCH 2023 (to follow) - members to approve and sign off</t>
  </si>
  <si>
    <t>MARCH 2023 (to follow) - members to approve</t>
  </si>
  <si>
    <r>
      <rPr>
        <b/>
        <u/>
        <sz val="11"/>
        <color theme="1"/>
        <rFont val="Calibri"/>
        <family val="2"/>
        <scheme val="minor"/>
      </rPr>
      <t>Status:</t>
    </r>
    <r>
      <rPr>
        <sz val="11"/>
        <color theme="1"/>
        <rFont val="Calibri"/>
        <family val="2"/>
        <scheme val="minor"/>
      </rPr>
      <t xml:space="preserve"> In hands of solicitors
</t>
    </r>
    <r>
      <rPr>
        <b/>
        <u/>
        <sz val="11"/>
        <color theme="1"/>
        <rFont val="Calibri"/>
        <family val="2"/>
        <scheme val="minor"/>
      </rPr>
      <t>Actions:</t>
    </r>
    <r>
      <rPr>
        <sz val="11"/>
        <color theme="1"/>
        <rFont val="Calibri"/>
        <family val="2"/>
        <scheme val="minor"/>
      </rPr>
      <t xml:space="preserve"> Update </t>
    </r>
  </si>
  <si>
    <t>March DD - Website emails</t>
  </si>
  <si>
    <t>April  - Clerk's salary</t>
  </si>
  <si>
    <t>APRIL - PAYE / NIC</t>
  </si>
  <si>
    <t>APRIL - Clerk's expenses</t>
  </si>
  <si>
    <t>MARCH DD - Bank charges</t>
  </si>
  <si>
    <t>23/500875/FULL</t>
  </si>
  <si>
    <t>23/500702/FULL</t>
  </si>
  <si>
    <t>Minutes of the previous meeting on 6th March 2023.  To be approved and to sign as a true and accurate record</t>
  </si>
  <si>
    <r>
      <rPr>
        <b/>
        <u/>
        <sz val="11"/>
        <rFont val="Calibri"/>
        <family val="2"/>
        <scheme val="minor"/>
      </rPr>
      <t xml:space="preserve">Status: </t>
    </r>
    <r>
      <rPr>
        <sz val="11"/>
        <rFont val="Calibri"/>
        <family val="2"/>
        <scheme val="minor"/>
      </rPr>
      <t xml:space="preserve">HIP 
</t>
    </r>
    <r>
      <rPr>
        <b/>
        <u/>
        <sz val="11"/>
        <rFont val="Calibri"/>
        <family val="2"/>
        <scheme val="minor"/>
      </rPr>
      <t>Actions:</t>
    </r>
    <r>
      <rPr>
        <sz val="11"/>
        <rFont val="Calibri"/>
        <family val="2"/>
        <scheme val="minor"/>
      </rPr>
      <t xml:space="preserve"> Update from KCC (DP)</t>
    </r>
  </si>
  <si>
    <r>
      <rPr>
        <b/>
        <u/>
        <sz val="11"/>
        <rFont val="Calibri"/>
        <family val="2"/>
        <scheme val="minor"/>
      </rPr>
      <t>Status:</t>
    </r>
    <r>
      <rPr>
        <sz val="11"/>
        <rFont val="Calibri"/>
        <family val="2"/>
        <scheme val="minor"/>
      </rPr>
      <t xml:space="preserve"> In Progress
</t>
    </r>
    <r>
      <rPr>
        <b/>
        <u/>
        <sz val="11"/>
        <rFont val="Calibri"/>
        <family val="2"/>
        <scheme val="minor"/>
      </rPr>
      <t>Actions:</t>
    </r>
    <r>
      <rPr>
        <sz val="11"/>
        <rFont val="Calibri"/>
        <family val="2"/>
        <scheme val="minor"/>
      </rPr>
      <t xml:space="preserve"> Update </t>
    </r>
  </si>
  <si>
    <r>
      <rPr>
        <b/>
        <u/>
        <sz val="11"/>
        <rFont val="Calibri"/>
        <family val="2"/>
        <scheme val="minor"/>
      </rPr>
      <t>Status:</t>
    </r>
    <r>
      <rPr>
        <sz val="11"/>
        <rFont val="Calibri"/>
        <family val="2"/>
        <scheme val="minor"/>
      </rPr>
      <t xml:space="preserve"> Update on WORKS
</t>
    </r>
  </si>
  <si>
    <t>.03.04</t>
  </si>
  <si>
    <t>Highways Improvment Plan (HIP)</t>
  </si>
  <si>
    <r>
      <t xml:space="preserve">Repairs
Play area Inspections                                                     
Coronation Event
</t>
    </r>
    <r>
      <rPr>
        <b/>
        <u/>
        <sz val="11"/>
        <color theme="1"/>
        <rFont val="Calibri"/>
        <family val="2"/>
        <scheme val="minor"/>
      </rPr>
      <t>Actions:</t>
    </r>
    <r>
      <rPr>
        <sz val="11"/>
        <color theme="1"/>
        <rFont val="Calibri"/>
        <family val="2"/>
        <scheme val="minor"/>
      </rPr>
      <t xml:space="preserve"> To discuss (JH)</t>
    </r>
  </si>
  <si>
    <t xml:space="preserve">Armourcoat, Brook Farm, Longend Lane, Marden.           
Erection of a mixed use industrial/storage unit/Class B2 General Industry/Class B8 Storage and Distribution with associated parking.           </t>
  </si>
  <si>
    <t>Atlas Eco Gym, Green Lane, Marden.                                
Removal of existing barn and erection of a building and siting of 4no containers to create an eco friendly community based fitness facility/gym with new vehicular access and parking (Retrospective).</t>
  </si>
  <si>
    <r>
      <t xml:space="preserve">1 Forstal Cottages, Green Lane, Yalding.                           
Erection of a two storey side extension, and loft conversion with rear dormer including alterations to drive and parking area.                                                                             </t>
    </r>
    <r>
      <rPr>
        <b/>
        <sz val="11"/>
        <color theme="1"/>
        <rFont val="Calibri"/>
        <family val="2"/>
        <scheme val="minor"/>
      </rPr>
      <t>APPLICATION PERMITTED</t>
    </r>
  </si>
  <si>
    <r>
      <rPr>
        <b/>
        <u/>
        <sz val="11"/>
        <rFont val="Calibri"/>
        <family val="2"/>
        <scheme val="minor"/>
      </rPr>
      <t>Status:</t>
    </r>
    <r>
      <rPr>
        <sz val="11"/>
        <rFont val="Calibri"/>
        <family val="2"/>
        <scheme val="minor"/>
      </rPr>
      <t xml:space="preserve"> Email from KCC
</t>
    </r>
    <r>
      <rPr>
        <b/>
        <u/>
        <sz val="11"/>
        <rFont val="Calibri"/>
        <family val="2"/>
        <scheme val="minor"/>
      </rPr>
      <t>Actions:</t>
    </r>
    <r>
      <rPr>
        <sz val="11"/>
        <rFont val="Calibri"/>
        <family val="2"/>
        <scheme val="minor"/>
      </rPr>
      <t xml:space="preserve"> Update on HIP from KCC (AP)</t>
    </r>
  </si>
  <si>
    <t>22/503884/SUB</t>
  </si>
  <si>
    <r>
      <t xml:space="preserve">The Old Coach House, Claygate, Marden .TN12 9PL. Submission of details pursuant to conditions 3 (materials), 4 (method of demolition and storage arrangements for resulting materials), 10 (management plan for area adjacent to garden), 11 (hard and soft landscaping scheme), and 13 (construction management plan) of application 22/501795/FULL. </t>
    </r>
    <r>
      <rPr>
        <b/>
        <sz val="11"/>
        <color theme="1"/>
        <rFont val="Calibri"/>
        <family val="2"/>
        <scheme val="minor"/>
      </rPr>
      <t>APPLICATION PERMITTED</t>
    </r>
  </si>
  <si>
    <t>PLANNING</t>
  </si>
  <si>
    <t>23/500119/FULL</t>
  </si>
  <si>
    <t>DECLARATIONS OF INTEREST</t>
  </si>
  <si>
    <t>APOLOGIES</t>
  </si>
  <si>
    <t>FINANCIAL RISK ASSESSMENT</t>
  </si>
  <si>
    <t>PAYMENTS FOR AUTHORISATION</t>
  </si>
  <si>
    <r>
      <rPr>
        <b/>
        <sz val="11"/>
        <color theme="1"/>
        <rFont val="Calibri"/>
        <family val="2"/>
        <scheme val="minor"/>
      </rPr>
      <t>RESOLUTION</t>
    </r>
    <r>
      <rPr>
        <sz val="11"/>
        <color theme="1"/>
        <rFont val="Calibri"/>
        <family val="2"/>
        <scheme val="minor"/>
      </rPr>
      <t xml:space="preserve"> - MEMBERS TO ADOPT AND APPROVE THE FINANCIAL RISK ASSESSMENT</t>
    </r>
  </si>
  <si>
    <t>.11.01</t>
  </si>
  <si>
    <t>.11.02</t>
  </si>
  <si>
    <t>.11.03</t>
  </si>
  <si>
    <t>.11.04</t>
  </si>
  <si>
    <t>.11.05</t>
  </si>
  <si>
    <r>
      <t xml:space="preserve">The next Full Council meeting will take place at </t>
    </r>
    <r>
      <rPr>
        <b/>
        <i/>
        <sz val="11"/>
        <color theme="1"/>
        <rFont val="Calibri"/>
        <family val="2"/>
        <scheme val="minor"/>
      </rPr>
      <t>The Orchard Room, St Margaret's School</t>
    </r>
    <r>
      <rPr>
        <i/>
        <sz val="11"/>
        <color theme="1"/>
        <rFont val="Calibri"/>
        <family val="2"/>
        <scheme val="minor"/>
      </rPr>
      <t xml:space="preserve"> on Tuesday 9th MAY</t>
    </r>
    <r>
      <rPr>
        <b/>
        <i/>
        <sz val="11"/>
        <color theme="1"/>
        <rFont val="Calibri"/>
        <family val="2"/>
        <scheme val="minor"/>
      </rPr>
      <t xml:space="preserve"> 2023 </t>
    </r>
    <r>
      <rPr>
        <i/>
        <sz val="11"/>
        <color theme="1"/>
        <rFont val="Calibri"/>
        <family val="2"/>
        <scheme val="minor"/>
      </rPr>
      <t>- MICHELLE RUMBLE - PARISH CLERK                                       
Email: parish.clerk@collierstreetparishcouncil.co.uk                     DATE OF NOTICE 27th MARCH 2023</t>
    </r>
  </si>
  <si>
    <t>Little Spitzbrook Farm, Haviker Street, Collier Street. Section 73  - Application for removal of condition 6 (Restrictions to Permitted Development Rights) pursuant to 21/505764/FULL for - Proposed use of a building as a single dwelling with the laying out of a private garden including erection of woodstore, two car parking spaces and driveway. Landscaping. (part retrospective).</t>
  </si>
  <si>
    <t>23/501439/FULL</t>
  </si>
  <si>
    <t>23/501414/FULL</t>
  </si>
  <si>
    <t>April Cottage, Spenny Lane, Marden.                                  Erection of a conservatory to the rear of the property.</t>
  </si>
  <si>
    <t>COLLIER STREET PRIMARY SCHOOL - HIRE CHARGES</t>
  </si>
  <si>
    <t>EDF ENERGY - STREETLIGHTING CHARGES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</si>
</sst>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44" formatCode="_-&quot;£&quot;* #,##0.00_-;\-&quot;£&quot;* #,##0.00_-;_-&quot;£&quot;* &quot;-&quot;??_-;_-@_-"/>
    <numFmt numFmtId="164" formatCode=".00"/>
  </numFmts>
  <fonts count="33">
    <font>
      <sz val="12"/>
      <color theme="1"/>
      <name val="CourierNewPS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sz val="12"/>
      <color theme="1"/>
      <name val="Calibri"/>
      <family val="2"/>
      <scheme val="minor"/>
    </font>
    <font>
      <sz val="11"/>
      <color theme="1"/>
      <name val="Calibri"/>
      <family val="2"/>
      <scheme val="minor"/>
    </font>
    <font>
      <b/>
      <sz val="11"/>
      <color theme="1"/>
      <name val="Calibri"/>
      <family val="2"/>
      <scheme val="minor"/>
    </font>
    <font>
      <sz val="8"/>
      <name val="CourierNewPSMT"/>
      <family val="2"/>
    </font>
    <font>
      <b/>
      <sz val="11"/>
      <color theme="0"/>
      <name val="Calibri"/>
      <family val="2"/>
      <scheme val="minor"/>
    </font>
    <font>
      <sz val="11"/>
      <color rgb="FFFF0000"/>
      <name val="Calibri"/>
      <family val="2"/>
      <scheme val="minor"/>
    </font>
    <font>
      <i/>
      <sz val="11"/>
      <color theme="1"/>
      <name val="Calibri"/>
      <family val="2"/>
      <scheme val="minor"/>
    </font>
    <font>
      <b/>
      <sz val="20"/>
      <color theme="0"/>
      <name val="Arial"/>
      <family val="2"/>
    </font>
    <font>
      <b/>
      <sz val="14"/>
      <color theme="0"/>
      <name val="Calibri"/>
      <family val="2"/>
      <scheme val="minor"/>
    </font>
    <font>
      <sz val="11"/>
      <name val="Calibri"/>
      <family val="2"/>
      <scheme val="minor"/>
    </font>
    <font>
      <sz val="10.5"/>
      <color theme="1"/>
      <name val="Calibri"/>
      <family val="2"/>
      <scheme val="minor"/>
    </font>
    <font>
      <b/>
      <sz val="14"/>
      <name val="Calibri"/>
      <family val="2"/>
      <scheme val="minor"/>
    </font>
    <font>
      <b/>
      <u/>
      <sz val="11"/>
      <name val="Calibri"/>
      <family val="2"/>
      <scheme val="minor"/>
    </font>
    <font>
      <b/>
      <u/>
      <sz val="11"/>
      <color theme="1"/>
      <name val="Calibri"/>
      <family val="2"/>
      <scheme val="minor"/>
    </font>
    <font>
      <u/>
      <sz val="11"/>
      <name val="Calibri"/>
      <family val="2"/>
      <scheme val="minor"/>
    </font>
    <font>
      <b/>
      <sz val="11"/>
      <color rgb="FFFFFF00"/>
      <name val="Calibri"/>
      <family val="2"/>
      <scheme val="minor"/>
    </font>
    <font>
      <i/>
      <sz val="11"/>
      <name val="Calibri"/>
      <family val="2"/>
      <scheme val="minor"/>
    </font>
    <font>
      <b/>
      <i/>
      <sz val="11"/>
      <color theme="1"/>
      <name val="Calibri"/>
      <family val="2"/>
      <scheme val="minor"/>
    </font>
    <font>
      <b/>
      <sz val="11"/>
      <name val="Calibri"/>
      <family val="2"/>
      <scheme val="minor"/>
    </font>
    <font>
      <b/>
      <sz val="10"/>
      <color theme="1"/>
      <name val="Calibri"/>
      <family val="2"/>
      <scheme val="minor"/>
    </font>
  </fonts>
  <fills count="9">
    <fill>
      <patternFill patternType="none"/>
    </fill>
    <fill>
      <patternFill patternType="gray125"/>
    </fill>
    <fill>
      <patternFill patternType="solid">
        <fgColor theme="1" tint="0.34998626667073579"/>
        <bgColor indexed="64"/>
      </patternFill>
    </fill>
    <fill>
      <patternFill patternType="solid">
        <fgColor theme="0" tint="-0.14999847407452621"/>
        <bgColor indexed="64"/>
      </patternFill>
    </fill>
    <fill>
      <patternFill patternType="solid">
        <fgColor rgb="FFFF000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C000"/>
        <bgColor indexed="64"/>
      </patternFill>
    </fill>
    <fill>
      <patternFill patternType="solid">
        <fgColor rgb="FF92D05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ashed">
        <color theme="0" tint="-0.14996795556505021"/>
      </right>
      <top style="medium">
        <color indexed="64"/>
      </top>
      <bottom/>
      <diagonal/>
    </border>
    <border>
      <left style="dashed">
        <color theme="0" tint="-0.14996795556505021"/>
      </left>
      <right style="thin">
        <color indexed="64"/>
      </right>
      <top style="medium">
        <color indexed="64"/>
      </top>
      <bottom/>
      <diagonal/>
    </border>
    <border>
      <left style="thin">
        <color indexed="64"/>
      </left>
      <right style="dashed">
        <color theme="0" tint="-0.14996795556505021"/>
      </right>
      <top/>
      <bottom style="thin">
        <color indexed="64"/>
      </bottom>
      <diagonal/>
    </border>
    <border>
      <left style="dashed">
        <color theme="0" tint="-0.14996795556505021"/>
      </left>
      <right style="thin">
        <color indexed="64"/>
      </right>
      <top/>
      <bottom style="thin">
        <color indexed="64"/>
      </bottom>
      <diagonal/>
    </border>
    <border>
      <left style="thin">
        <color indexed="64"/>
      </left>
      <right style="dashed">
        <color theme="0" tint="-0.14996795556505021"/>
      </right>
      <top style="thin">
        <color indexed="64"/>
      </top>
      <bottom/>
      <diagonal/>
    </border>
    <border>
      <left style="dashed">
        <color theme="0" tint="-0.14996795556505021"/>
      </left>
      <right style="thin">
        <color indexed="64"/>
      </right>
      <top style="thin">
        <color indexed="64"/>
      </top>
      <bottom/>
      <diagonal/>
    </border>
    <border>
      <left style="dashed">
        <color theme="0" tint="-0.14996795556505021"/>
      </left>
      <right style="thin">
        <color indexed="64"/>
      </right>
      <top style="thin">
        <color indexed="64"/>
      </top>
      <bottom style="thin">
        <color indexed="64"/>
      </bottom>
      <diagonal/>
    </border>
    <border>
      <left style="thin">
        <color indexed="64"/>
      </left>
      <right style="dashed">
        <color theme="0" tint="-0.14996795556505021"/>
      </right>
      <top/>
      <bottom/>
      <diagonal/>
    </border>
    <border>
      <left style="dashed">
        <color theme="0" tint="-0.14996795556505021"/>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30">
    <xf numFmtId="0" fontId="0" fillId="0" borderId="0" xfId="0"/>
    <xf numFmtId="0" fontId="15" fillId="0" borderId="0" xfId="0" applyFont="1" applyAlignment="1">
      <alignment horizontal="right" vertical="top"/>
    </xf>
    <xf numFmtId="0" fontId="15" fillId="0" borderId="0" xfId="0" applyFont="1" applyAlignment="1">
      <alignment vertical="top" wrapText="1"/>
    </xf>
    <xf numFmtId="0" fontId="14" fillId="0" borderId="0" xfId="0" applyFont="1" applyAlignment="1">
      <alignment horizontal="left" vertical="top" wrapText="1"/>
    </xf>
    <xf numFmtId="0" fontId="14" fillId="0" borderId="0" xfId="0" applyFont="1" applyAlignment="1">
      <alignment vertical="center"/>
    </xf>
    <xf numFmtId="0" fontId="15" fillId="0" borderId="0" xfId="0" applyFont="1" applyAlignment="1">
      <alignment horizontal="right" vertical="center"/>
    </xf>
    <xf numFmtId="0" fontId="15" fillId="0" borderId="0" xfId="0" applyFont="1" applyAlignment="1">
      <alignment vertical="center" wrapText="1"/>
    </xf>
    <xf numFmtId="0" fontId="14" fillId="0" borderId="0" xfId="0" applyFont="1" applyAlignment="1">
      <alignment horizontal="left" vertical="center" wrapText="1"/>
    </xf>
    <xf numFmtId="0" fontId="15" fillId="0" borderId="0" xfId="0" applyFont="1" applyAlignment="1">
      <alignment vertical="center"/>
    </xf>
    <xf numFmtId="0" fontId="15" fillId="0" borderId="0" xfId="0" applyFont="1" applyAlignment="1">
      <alignment horizontal="left" vertical="center" wrapText="1"/>
    </xf>
    <xf numFmtId="0" fontId="15" fillId="0" borderId="2" xfId="0" applyFont="1" applyBorder="1" applyAlignment="1">
      <alignment vertical="center" wrapText="1"/>
    </xf>
    <xf numFmtId="0" fontId="15" fillId="0" borderId="2" xfId="0" applyFont="1" applyBorder="1" applyAlignment="1">
      <alignment horizontal="left" vertical="center" wrapText="1"/>
    </xf>
    <xf numFmtId="0" fontId="15" fillId="3" borderId="1" xfId="0" applyFont="1" applyFill="1" applyBorder="1" applyAlignment="1">
      <alignment vertical="center" wrapText="1"/>
    </xf>
    <xf numFmtId="0" fontId="14" fillId="0" borderId="0" xfId="0" applyFont="1" applyAlignment="1">
      <alignment horizontal="right" vertical="center"/>
    </xf>
    <xf numFmtId="0" fontId="14" fillId="0" borderId="0" xfId="0" applyFont="1" applyAlignment="1">
      <alignment horizontal="center" vertical="center" wrapText="1"/>
    </xf>
    <xf numFmtId="0" fontId="15" fillId="0" borderId="2" xfId="0" applyFont="1" applyBorder="1" applyAlignment="1">
      <alignment horizontal="center" vertical="center" wrapText="1"/>
    </xf>
    <xf numFmtId="44" fontId="14" fillId="0" borderId="0" xfId="0" applyNumberFormat="1" applyFont="1" applyAlignment="1">
      <alignment horizontal="right" vertical="top" wrapText="1"/>
    </xf>
    <xf numFmtId="44" fontId="14" fillId="0" borderId="0" xfId="0" applyNumberFormat="1" applyFont="1" applyAlignment="1">
      <alignment horizontal="right" vertical="center" wrapText="1"/>
    </xf>
    <xf numFmtId="44" fontId="15" fillId="0" borderId="0" xfId="0" applyNumberFormat="1" applyFont="1" applyAlignment="1">
      <alignment horizontal="right" vertical="center" wrapText="1"/>
    </xf>
    <xf numFmtId="44" fontId="15" fillId="0" borderId="2" xfId="0" applyNumberFormat="1" applyFont="1" applyBorder="1" applyAlignment="1">
      <alignment horizontal="right" vertical="center" wrapText="1"/>
    </xf>
    <xf numFmtId="44" fontId="14" fillId="0" borderId="1" xfId="0" applyNumberFormat="1" applyFont="1" applyBorder="1" applyAlignment="1">
      <alignment horizontal="right" vertical="top" wrapText="1"/>
    </xf>
    <xf numFmtId="44" fontId="18" fillId="0" borderId="1" xfId="0" applyNumberFormat="1" applyFont="1" applyBorder="1" applyAlignment="1">
      <alignment horizontal="right" vertical="top" wrapText="1"/>
    </xf>
    <xf numFmtId="164" fontId="15" fillId="0" borderId="0" xfId="0" applyNumberFormat="1" applyFont="1" applyAlignment="1">
      <alignment horizontal="left" vertical="center"/>
    </xf>
    <xf numFmtId="0" fontId="15" fillId="0" borderId="0" xfId="0" applyFont="1" applyAlignment="1">
      <alignment horizontal="left" vertical="center"/>
    </xf>
    <xf numFmtId="164" fontId="14" fillId="0" borderId="0" xfId="0" applyNumberFormat="1" applyFont="1" applyAlignment="1">
      <alignment horizontal="left" vertical="center"/>
    </xf>
    <xf numFmtId="0" fontId="14" fillId="0" borderId="0" xfId="0" applyFont="1" applyAlignment="1">
      <alignment vertical="center" wrapText="1"/>
    </xf>
    <xf numFmtId="164" fontId="14" fillId="0" borderId="0" xfId="0" applyNumberFormat="1" applyFont="1" applyAlignment="1">
      <alignment horizontal="right" vertical="center"/>
    </xf>
    <xf numFmtId="0" fontId="14" fillId="0" borderId="0" xfId="0" applyFont="1" applyAlignment="1">
      <alignment horizontal="right" vertical="center" wrapText="1"/>
    </xf>
    <xf numFmtId="0" fontId="15" fillId="0" borderId="0" xfId="0" applyFont="1" applyAlignment="1">
      <alignment horizontal="right" vertical="center" wrapText="1"/>
    </xf>
    <xf numFmtId="0" fontId="23" fillId="0" borderId="0" xfId="0" applyFont="1" applyAlignment="1">
      <alignment horizontal="right" vertical="center"/>
    </xf>
    <xf numFmtId="0" fontId="14" fillId="0" borderId="1" xfId="0" applyFont="1" applyBorder="1" applyAlignment="1">
      <alignment horizontal="left" vertical="center" wrapText="1"/>
    </xf>
    <xf numFmtId="44" fontId="14" fillId="0" borderId="1" xfId="0" applyNumberFormat="1" applyFont="1" applyBorder="1" applyAlignment="1">
      <alignment horizontal="right" vertical="center" wrapText="1"/>
    </xf>
    <xf numFmtId="0" fontId="14" fillId="0" borderId="1" xfId="0" applyFont="1" applyBorder="1" applyAlignment="1">
      <alignment horizontal="center" vertical="center" wrapText="1"/>
    </xf>
    <xf numFmtId="0" fontId="22" fillId="0" borderId="1" xfId="0" applyFont="1" applyBorder="1" applyAlignment="1">
      <alignment horizontal="left" vertical="center" wrapText="1"/>
    </xf>
    <xf numFmtId="0" fontId="14" fillId="5" borderId="3" xfId="0" applyFont="1" applyFill="1" applyBorder="1" applyAlignment="1">
      <alignment horizontal="left" vertical="center" wrapText="1"/>
    </xf>
    <xf numFmtId="0" fontId="22" fillId="5" borderId="3" xfId="0" applyFont="1" applyFill="1" applyBorder="1" applyAlignment="1">
      <alignment horizontal="left" vertical="center" wrapText="1"/>
    </xf>
    <xf numFmtId="0" fontId="17" fillId="6" borderId="0" xfId="0" applyFont="1" applyFill="1" applyAlignment="1">
      <alignment horizontal="right" vertical="center"/>
    </xf>
    <xf numFmtId="14" fontId="17" fillId="6" borderId="0" xfId="0" applyNumberFormat="1" applyFont="1" applyFill="1" applyAlignment="1">
      <alignment vertical="center" wrapText="1"/>
    </xf>
    <xf numFmtId="0" fontId="29" fillId="0" borderId="1" xfId="0" applyFont="1" applyBorder="1" applyAlignment="1">
      <alignment horizontal="left" vertical="center" wrapText="1"/>
    </xf>
    <xf numFmtId="0" fontId="19" fillId="0" borderId="1" xfId="0" applyFont="1" applyBorder="1" applyAlignment="1">
      <alignment horizontal="left" vertical="center" wrapText="1"/>
    </xf>
    <xf numFmtId="0" fontId="15" fillId="0" borderId="0" xfId="0" applyFont="1" applyAlignment="1">
      <alignment horizontal="center" vertical="center" wrapText="1"/>
    </xf>
    <xf numFmtId="0" fontId="14" fillId="7" borderId="0" xfId="0" applyFont="1" applyFill="1" applyAlignment="1">
      <alignment vertical="center"/>
    </xf>
    <xf numFmtId="0" fontId="14" fillId="3" borderId="0" xfId="0" applyFont="1" applyFill="1" applyAlignment="1">
      <alignment vertical="top"/>
    </xf>
    <xf numFmtId="0" fontId="14" fillId="3" borderId="0" xfId="0" applyFont="1" applyFill="1"/>
    <xf numFmtId="0" fontId="14" fillId="0" borderId="0" xfId="0" applyFont="1" applyAlignment="1">
      <alignment vertical="top"/>
    </xf>
    <xf numFmtId="0" fontId="14" fillId="0" borderId="0" xfId="0" applyFont="1"/>
    <xf numFmtId="0" fontId="0" fillId="5" borderId="0" xfId="0" applyFill="1"/>
    <xf numFmtId="0" fontId="15" fillId="3" borderId="11" xfId="0" applyFont="1" applyFill="1" applyBorder="1" applyAlignment="1">
      <alignment vertical="center"/>
    </xf>
    <xf numFmtId="164" fontId="15" fillId="3" borderId="15" xfId="0" applyNumberFormat="1" applyFont="1" applyFill="1" applyBorder="1" applyAlignment="1">
      <alignment horizontal="left" vertical="center"/>
    </xf>
    <xf numFmtId="0" fontId="0" fillId="7" borderId="0" xfId="0" applyFill="1"/>
    <xf numFmtId="0" fontId="0" fillId="8" borderId="0" xfId="0" applyFill="1"/>
    <xf numFmtId="0" fontId="14" fillId="8" borderId="0" xfId="0" applyFont="1" applyFill="1" applyAlignment="1">
      <alignment vertical="center"/>
    </xf>
    <xf numFmtId="0" fontId="15" fillId="0" borderId="0" xfId="0" applyFont="1" applyAlignment="1">
      <alignment horizontal="center" vertical="top"/>
    </xf>
    <xf numFmtId="0" fontId="10" fillId="0" borderId="1" xfId="0" applyFont="1" applyBorder="1" applyAlignment="1">
      <alignment horizontal="left" vertical="center" wrapText="1"/>
    </xf>
    <xf numFmtId="8" fontId="14" fillId="0" borderId="1" xfId="0" applyNumberFormat="1" applyFont="1" applyBorder="1" applyAlignment="1">
      <alignment horizontal="right" vertical="center" wrapText="1"/>
    </xf>
    <xf numFmtId="8" fontId="10" fillId="0" borderId="1" xfId="0" applyNumberFormat="1" applyFont="1" applyBorder="1" applyAlignment="1">
      <alignment horizontal="right" vertical="center" wrapText="1"/>
    </xf>
    <xf numFmtId="164" fontId="9" fillId="0" borderId="0" xfId="0" applyNumberFormat="1" applyFont="1" applyAlignment="1">
      <alignment horizontal="left" vertical="center"/>
    </xf>
    <xf numFmtId="0" fontId="9" fillId="0" borderId="0" xfId="0" applyFont="1" applyAlignment="1">
      <alignment vertical="top" wrapText="1"/>
    </xf>
    <xf numFmtId="44" fontId="14" fillId="0" borderId="7" xfId="0" applyNumberFormat="1" applyFont="1" applyBorder="1" applyAlignment="1">
      <alignment horizontal="center" vertical="top" wrapText="1"/>
    </xf>
    <xf numFmtId="0" fontId="14" fillId="0" borderId="7" xfId="0" applyFont="1" applyBorder="1" applyAlignment="1">
      <alignment horizontal="center"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10" fillId="5" borderId="1" xfId="0" applyFont="1" applyFill="1" applyBorder="1" applyAlignment="1">
      <alignment horizontal="left" vertical="center" wrapText="1"/>
    </xf>
    <xf numFmtId="0" fontId="6" fillId="0" borderId="1" xfId="0" applyFont="1" applyBorder="1" applyAlignment="1">
      <alignment horizontal="left" vertical="center" wrapText="1"/>
    </xf>
    <xf numFmtId="44" fontId="14" fillId="0" borderId="8" xfId="0" applyNumberFormat="1" applyFont="1" applyBorder="1" applyAlignment="1">
      <alignment horizontal="center" vertical="top" wrapText="1"/>
    </xf>
    <xf numFmtId="0" fontId="15" fillId="5" borderId="18" xfId="0" applyFont="1" applyFill="1" applyBorder="1" applyAlignment="1">
      <alignment vertical="center"/>
    </xf>
    <xf numFmtId="164" fontId="10" fillId="5" borderId="19" xfId="0" applyNumberFormat="1" applyFont="1" applyFill="1" applyBorder="1" applyAlignment="1">
      <alignment vertical="center"/>
    </xf>
    <xf numFmtId="0" fontId="15" fillId="5" borderId="7" xfId="0" applyFont="1" applyFill="1" applyBorder="1" applyAlignment="1">
      <alignment vertical="center" wrapText="1"/>
    </xf>
    <xf numFmtId="0" fontId="10" fillId="0" borderId="8" xfId="0" applyFont="1" applyBorder="1" applyAlignment="1">
      <alignment horizontal="center" vertical="center" wrapText="1"/>
    </xf>
    <xf numFmtId="0" fontId="15" fillId="3" borderId="7" xfId="0" applyFont="1" applyFill="1" applyBorder="1" applyAlignment="1">
      <alignment vertical="center" wrapText="1"/>
    </xf>
    <xf numFmtId="0" fontId="14" fillId="0" borderId="8" xfId="0" applyFont="1" applyBorder="1" applyAlignment="1">
      <alignment horizontal="center" vertical="center" wrapText="1"/>
    </xf>
    <xf numFmtId="0" fontId="15" fillId="3" borderId="13" xfId="0" applyFont="1" applyFill="1" applyBorder="1" applyAlignment="1">
      <alignment vertical="center"/>
    </xf>
    <xf numFmtId="0" fontId="14" fillId="5" borderId="8" xfId="0" applyFont="1" applyFill="1" applyBorder="1" applyAlignment="1">
      <alignment horizontal="left" vertical="center" wrapText="1"/>
    </xf>
    <xf numFmtId="0" fontId="15" fillId="3" borderId="18" xfId="0" applyFont="1" applyFill="1" applyBorder="1" applyAlignment="1">
      <alignment vertical="center"/>
    </xf>
    <xf numFmtId="164" fontId="10" fillId="3" borderId="19" xfId="0" applyNumberFormat="1" applyFont="1" applyFill="1" applyBorder="1" applyAlignment="1">
      <alignment vertical="center"/>
    </xf>
    <xf numFmtId="164" fontId="15" fillId="3" borderId="14" xfId="0" applyNumberFormat="1" applyFont="1" applyFill="1" applyBorder="1" applyAlignment="1">
      <alignment vertical="center"/>
    </xf>
    <xf numFmtId="0" fontId="5" fillId="0" borderId="3" xfId="0" applyFont="1" applyBorder="1" applyAlignment="1">
      <alignment horizontal="left" vertical="center" wrapText="1"/>
    </xf>
    <xf numFmtId="0" fontId="14" fillId="3" borderId="8" xfId="0" applyFont="1" applyFill="1" applyBorder="1" applyAlignment="1">
      <alignment horizontal="center" vertical="center" wrapText="1"/>
    </xf>
    <xf numFmtId="164" fontId="32" fillId="3" borderId="0" xfId="0" applyNumberFormat="1" applyFont="1" applyFill="1" applyAlignment="1">
      <alignment horizontal="center" vertical="center" wrapText="1"/>
    </xf>
    <xf numFmtId="0" fontId="5" fillId="0" borderId="8" xfId="0" applyFont="1" applyBorder="1" applyAlignment="1">
      <alignment horizontal="center" vertical="center" wrapText="1"/>
    </xf>
    <xf numFmtId="44" fontId="18" fillId="0" borderId="7" xfId="0" applyNumberFormat="1" applyFont="1" applyBorder="1" applyAlignment="1">
      <alignment horizontal="right" vertical="top"/>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7" xfId="0" applyFont="1" applyBorder="1" applyAlignment="1">
      <alignment horizontal="left" vertical="center" wrapText="1"/>
    </xf>
    <xf numFmtId="0" fontId="15" fillId="3" borderId="13" xfId="0" applyFont="1" applyFill="1" applyBorder="1" applyAlignment="1">
      <alignment vertical="center"/>
    </xf>
    <xf numFmtId="0" fontId="15" fillId="3" borderId="11" xfId="0" applyFont="1" applyFill="1" applyBorder="1" applyAlignment="1">
      <alignment vertical="center"/>
    </xf>
    <xf numFmtId="164" fontId="15" fillId="3" borderId="14" xfId="0" applyNumberFormat="1" applyFont="1" applyFill="1" applyBorder="1" applyAlignment="1">
      <alignment horizontal="left" vertical="center"/>
    </xf>
    <xf numFmtId="164" fontId="15" fillId="3" borderId="12" xfId="0" applyNumberFormat="1" applyFont="1" applyFill="1" applyBorder="1" applyAlignment="1">
      <alignment horizontal="left" vertical="center"/>
    </xf>
    <xf numFmtId="0" fontId="15" fillId="3" borderId="7" xfId="0" applyFont="1" applyFill="1" applyBorder="1" applyAlignment="1">
      <alignment vertical="center" wrapText="1"/>
    </xf>
    <xf numFmtId="0" fontId="15" fillId="3" borderId="3" xfId="0" applyFont="1" applyFill="1" applyBorder="1" applyAlignment="1">
      <alignment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3" xfId="0" applyFont="1" applyBorder="1" applyAlignment="1">
      <alignment horizontal="center" vertical="center" wrapText="1"/>
    </xf>
    <xf numFmtId="44" fontId="18" fillId="0" borderId="7" xfId="0" applyNumberFormat="1" applyFont="1" applyBorder="1" applyAlignment="1">
      <alignment horizontal="center" vertical="top" wrapText="1"/>
    </xf>
    <xf numFmtId="44" fontId="18" fillId="0" borderId="3" xfId="0" applyNumberFormat="1" applyFont="1" applyBorder="1" applyAlignment="1">
      <alignment horizontal="center" vertical="top" wrapText="1"/>
    </xf>
    <xf numFmtId="44" fontId="14" fillId="0" borderId="7" xfId="0" applyNumberFormat="1" applyFont="1" applyBorder="1" applyAlignment="1">
      <alignment horizontal="center" vertical="top" wrapText="1"/>
    </xf>
    <xf numFmtId="44" fontId="14" fillId="0" borderId="3" xfId="0" applyNumberFormat="1" applyFont="1" applyBorder="1" applyAlignment="1">
      <alignment horizontal="center" vertical="top" wrapText="1"/>
    </xf>
    <xf numFmtId="0" fontId="32" fillId="3" borderId="7" xfId="0" applyFont="1" applyFill="1" applyBorder="1" applyAlignment="1">
      <alignment vertical="center" wrapText="1"/>
    </xf>
    <xf numFmtId="0" fontId="32" fillId="3" borderId="8" xfId="0" applyFont="1" applyFill="1" applyBorder="1" applyAlignment="1">
      <alignment vertical="center" wrapText="1"/>
    </xf>
    <xf numFmtId="0" fontId="32" fillId="3" borderId="3" xfId="0" applyFont="1" applyFill="1" applyBorder="1" applyAlignment="1">
      <alignment vertical="center" wrapText="1"/>
    </xf>
    <xf numFmtId="0" fontId="15" fillId="3" borderId="7" xfId="0" applyFont="1" applyFill="1" applyBorder="1" applyAlignment="1">
      <alignment horizontal="left" vertical="center" wrapText="1"/>
    </xf>
    <xf numFmtId="0" fontId="15" fillId="3" borderId="3" xfId="0" applyFont="1" applyFill="1" applyBorder="1" applyAlignment="1">
      <alignment horizontal="left" vertical="center" wrapText="1"/>
    </xf>
    <xf numFmtId="164" fontId="15" fillId="3" borderId="14" xfId="0" applyNumberFormat="1" applyFont="1" applyFill="1" applyBorder="1" applyAlignment="1">
      <alignment vertical="center"/>
    </xf>
    <xf numFmtId="164" fontId="15" fillId="3" borderId="12" xfId="0" applyNumberFormat="1" applyFont="1" applyFill="1" applyBorder="1" applyAlignment="1">
      <alignment vertical="center"/>
    </xf>
    <xf numFmtId="0" fontId="22" fillId="0" borderId="7" xfId="0" applyFont="1" applyBorder="1" applyAlignment="1">
      <alignment horizontal="center" vertical="center" wrapText="1"/>
    </xf>
    <xf numFmtId="0" fontId="22" fillId="0" borderId="3" xfId="0" applyFont="1" applyBorder="1" applyAlignment="1">
      <alignment horizontal="center" vertical="center" wrapText="1"/>
    </xf>
    <xf numFmtId="0" fontId="31" fillId="3" borderId="7" xfId="0" applyFont="1" applyFill="1" applyBorder="1" applyAlignment="1">
      <alignment vertical="center" wrapText="1"/>
    </xf>
    <xf numFmtId="0" fontId="31" fillId="3" borderId="3" xfId="0" applyFont="1" applyFill="1" applyBorder="1" applyAlignment="1">
      <alignment vertical="center" wrapText="1"/>
    </xf>
    <xf numFmtId="0" fontId="15" fillId="3" borderId="16" xfId="0" applyFont="1" applyFill="1" applyBorder="1" applyAlignment="1">
      <alignment vertical="center"/>
    </xf>
    <xf numFmtId="164" fontId="15" fillId="3" borderId="17" xfId="0" applyNumberFormat="1" applyFont="1" applyFill="1" applyBorder="1" applyAlignment="1">
      <alignment vertical="center"/>
    </xf>
    <xf numFmtId="0" fontId="15" fillId="3" borderId="9" xfId="0" applyFont="1" applyFill="1" applyBorder="1" applyAlignment="1">
      <alignment vertical="center"/>
    </xf>
    <xf numFmtId="164" fontId="15" fillId="3" borderId="10" xfId="0" applyNumberFormat="1" applyFont="1" applyFill="1" applyBorder="1" applyAlignment="1">
      <alignment horizontal="left"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28" fillId="4" borderId="0" xfId="0" applyFont="1" applyFill="1" applyAlignment="1">
      <alignment horizontal="left" vertical="center"/>
    </xf>
    <xf numFmtId="0" fontId="20" fillId="2" borderId="0" xfId="0" applyFont="1" applyFill="1" applyAlignment="1">
      <alignment horizontal="center" vertical="center"/>
    </xf>
    <xf numFmtId="0" fontId="21" fillId="2" borderId="0" xfId="0" applyFont="1" applyFill="1" applyAlignment="1">
      <alignment horizontal="center" vertical="center"/>
    </xf>
    <xf numFmtId="0" fontId="11" fillId="0" borderId="0" xfId="0" applyFont="1" applyAlignment="1">
      <alignment horizontal="left" vertical="center"/>
    </xf>
    <xf numFmtId="0" fontId="13" fillId="0" borderId="0" xfId="0" applyFont="1" applyAlignment="1">
      <alignment horizontal="left" vertical="center"/>
    </xf>
    <xf numFmtId="0" fontId="11" fillId="0" borderId="0" xfId="0" applyFont="1" applyAlignment="1">
      <alignment horizontal="left" vertical="center" wrapText="1"/>
    </xf>
    <xf numFmtId="0" fontId="13" fillId="0" borderId="0" xfId="0" applyFont="1" applyAlignment="1">
      <alignment horizontal="left" vertical="center" wrapText="1"/>
    </xf>
    <xf numFmtId="0" fontId="21" fillId="2" borderId="0" xfId="0" applyFont="1" applyFill="1" applyAlignment="1">
      <alignment horizontal="center" vertical="center" wrapText="1"/>
    </xf>
    <xf numFmtId="44" fontId="14" fillId="0" borderId="6" xfId="0" applyNumberFormat="1" applyFont="1" applyBorder="1" applyAlignment="1">
      <alignment horizontal="center" vertical="top" wrapText="1"/>
    </xf>
    <xf numFmtId="0" fontId="14" fillId="0" borderId="6" xfId="0" applyFont="1" applyBorder="1" applyAlignment="1">
      <alignment horizontal="center" vertical="center" wrapText="1"/>
    </xf>
    <xf numFmtId="44" fontId="14" fillId="0" borderId="7" xfId="0" applyNumberFormat="1" applyFont="1" applyBorder="1" applyAlignment="1">
      <alignment horizontal="center" vertical="center" wrapText="1"/>
    </xf>
    <xf numFmtId="44" fontId="14" fillId="0" borderId="3" xfId="0" applyNumberFormat="1" applyFont="1" applyBorder="1" applyAlignment="1">
      <alignment horizontal="center" vertical="center" wrapText="1"/>
    </xf>
    <xf numFmtId="0" fontId="10" fillId="0" borderId="7" xfId="0" applyFont="1" applyBorder="1" applyAlignment="1">
      <alignment horizontal="center" vertical="center" wrapText="1"/>
    </xf>
    <xf numFmtId="0" fontId="24" fillId="5" borderId="0" xfId="0" applyFont="1" applyFill="1" applyAlignment="1">
      <alignment horizontal="center" vertical="center"/>
    </xf>
    <xf numFmtId="0" fontId="23"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EAA49-98C8-AE43-A577-20700584E4E2}">
  <dimension ref="A1:R75"/>
  <sheetViews>
    <sheetView showGridLines="0" tabSelected="1" topLeftCell="B1" zoomScale="115" zoomScaleNormal="115" workbookViewId="0">
      <selection activeCell="I11" sqref="I11"/>
    </sheetView>
  </sheetViews>
  <sheetFormatPr defaultColWidth="10.7265625" defaultRowHeight="14.4"/>
  <cols>
    <col min="1" max="1" width="1.26953125" style="4" customWidth="1"/>
    <col min="2" max="2" width="4.7265625" style="1" customWidth="1"/>
    <col min="3" max="3" width="5.26953125" style="5" customWidth="1"/>
    <col min="4" max="4" width="15.1796875" style="22" customWidth="1"/>
    <col min="5" max="5" width="42.7265625" style="2" customWidth="1"/>
    <col min="6" max="6" width="6.81640625" style="3" customWidth="1"/>
    <col min="7" max="7" width="4.7265625" style="14" customWidth="1"/>
    <col min="8" max="8" width="5.81640625" style="4" customWidth="1"/>
    <col min="9" max="9" width="15.26953125" style="4" bestFit="1" customWidth="1"/>
    <col min="10" max="10" width="10" style="4" customWidth="1"/>
    <col min="11" max="16384" width="10.7265625" style="4"/>
  </cols>
  <sheetData>
    <row r="1" spans="1:18" ht="7.05" customHeight="1"/>
    <row r="2" spans="1:18" ht="22.95" customHeight="1">
      <c r="B2" s="116" t="s">
        <v>0</v>
      </c>
      <c r="C2" s="116"/>
      <c r="D2" s="116"/>
      <c r="E2" s="116"/>
      <c r="F2" s="116"/>
      <c r="G2" s="116"/>
      <c r="I2" s="36" t="s">
        <v>30</v>
      </c>
      <c r="J2" s="37">
        <v>45058</v>
      </c>
    </row>
    <row r="3" spans="1:18" ht="7.05" customHeight="1">
      <c r="B3" s="5"/>
      <c r="E3" s="6"/>
      <c r="F3" s="7"/>
    </row>
    <row r="4" spans="1:18" ht="16.95" customHeight="1">
      <c r="B4" s="118" t="s">
        <v>85</v>
      </c>
      <c r="C4" s="119"/>
      <c r="D4" s="119"/>
      <c r="E4" s="119"/>
      <c r="F4" s="119"/>
      <c r="G4" s="119"/>
    </row>
    <row r="5" spans="1:18" ht="31.5" customHeight="1">
      <c r="B5" s="120" t="s">
        <v>23</v>
      </c>
      <c r="C5" s="121"/>
      <c r="D5" s="121"/>
      <c r="E5" s="121"/>
      <c r="F5" s="121"/>
      <c r="G5" s="121"/>
    </row>
    <row r="6" spans="1:18" ht="18.75" customHeight="1">
      <c r="B6" s="122" t="str">
        <f>CONCATENATE(TEXT(J2,"dddd"), ", ", TEXT(J2, "dd mmmm yyyy"), " at 19:00hrs")</f>
        <v>Friday, 12 May 2023 at 19:00hrs</v>
      </c>
      <c r="C6" s="122"/>
      <c r="D6" s="122"/>
      <c r="E6" s="122"/>
      <c r="F6" s="122"/>
      <c r="G6" s="122"/>
      <c r="H6" s="8"/>
      <c r="I6" s="115" t="s">
        <v>33</v>
      </c>
      <c r="J6" s="115"/>
    </row>
    <row r="7" spans="1:18" ht="3.75" customHeight="1">
      <c r="B7" s="5"/>
      <c r="E7" s="6"/>
      <c r="F7" s="9"/>
      <c r="G7" s="40"/>
      <c r="H7" s="8"/>
    </row>
    <row r="8" spans="1:18" ht="19.95" customHeight="1">
      <c r="B8" s="117" t="s">
        <v>1</v>
      </c>
      <c r="C8" s="117"/>
      <c r="D8" s="117"/>
      <c r="E8" s="117"/>
      <c r="F8" s="117"/>
      <c r="G8" s="117"/>
      <c r="I8" s="41" t="s">
        <v>84</v>
      </c>
      <c r="J8" s="41"/>
      <c r="K8" s="41"/>
      <c r="L8" s="41"/>
      <c r="M8" s="41"/>
      <c r="N8" s="41"/>
    </row>
    <row r="9" spans="1:18" ht="7.2" customHeight="1">
      <c r="B9" s="5"/>
      <c r="E9" s="6"/>
      <c r="F9" s="7"/>
      <c r="H9"/>
    </row>
    <row r="10" spans="1:18" ht="17.25" customHeight="1" thickBot="1">
      <c r="B10" s="113" t="s">
        <v>24</v>
      </c>
      <c r="C10" s="114"/>
      <c r="D10" s="10" t="s">
        <v>4</v>
      </c>
      <c r="E10" s="11" t="s">
        <v>5</v>
      </c>
      <c r="F10" s="19" t="s">
        <v>32</v>
      </c>
      <c r="G10" s="15" t="s">
        <v>31</v>
      </c>
      <c r="I10" s="41" t="s">
        <v>82</v>
      </c>
      <c r="J10" s="41"/>
      <c r="K10" s="41"/>
      <c r="L10" s="41"/>
      <c r="M10" s="41"/>
      <c r="N10" s="41"/>
      <c r="O10" s="41"/>
      <c r="P10" s="41"/>
      <c r="Q10" s="41"/>
      <c r="R10" s="41"/>
    </row>
    <row r="11" spans="1:18" customFormat="1" ht="72">
      <c r="A11" s="4"/>
      <c r="B11" s="111" t="str">
        <f>CONCATENATE(TEXT(Agenda!$J$2, "yy.mm"))</f>
        <v>23.05</v>
      </c>
      <c r="C11" s="112">
        <v>0.01</v>
      </c>
      <c r="D11" s="89" t="s">
        <v>122</v>
      </c>
      <c r="E11" s="38" t="s">
        <v>3</v>
      </c>
      <c r="F11" s="123"/>
      <c r="G11" s="124" t="s">
        <v>6</v>
      </c>
      <c r="I11" s="4"/>
    </row>
    <row r="12" spans="1:18" customFormat="1" ht="34.5" customHeight="1">
      <c r="A12" s="4"/>
      <c r="B12" s="86"/>
      <c r="C12" s="88"/>
      <c r="D12" s="90"/>
      <c r="E12" s="35"/>
      <c r="F12" s="97"/>
      <c r="G12" s="93"/>
      <c r="I12" s="42" t="s">
        <v>72</v>
      </c>
      <c r="J12" s="43"/>
      <c r="K12" s="43"/>
      <c r="L12" s="43"/>
      <c r="M12" s="44" t="s">
        <v>73</v>
      </c>
      <c r="N12" s="45"/>
    </row>
    <row r="13" spans="1:18" customFormat="1" ht="86.4">
      <c r="A13" s="4"/>
      <c r="B13" s="85" t="str">
        <f>CONCATENATE(TEXT(Agenda!$J$2, "yy.mm"))</f>
        <v>23.05</v>
      </c>
      <c r="C13" s="87">
        <v>0.02</v>
      </c>
      <c r="D13" s="89" t="s">
        <v>121</v>
      </c>
      <c r="E13" s="38" t="s">
        <v>2</v>
      </c>
      <c r="F13" s="96"/>
      <c r="G13" s="91" t="s">
        <v>6</v>
      </c>
    </row>
    <row r="14" spans="1:18" customFormat="1" ht="16.5" customHeight="1">
      <c r="A14" s="4"/>
      <c r="B14" s="86"/>
      <c r="C14" s="88"/>
      <c r="D14" s="90"/>
      <c r="E14" s="34"/>
      <c r="F14" s="97"/>
      <c r="G14" s="93"/>
      <c r="I14" s="46" t="s">
        <v>74</v>
      </c>
      <c r="J14" s="46"/>
      <c r="K14" s="46"/>
      <c r="L14" s="46"/>
      <c r="M14" s="46"/>
      <c r="N14" s="46"/>
      <c r="O14" s="46"/>
      <c r="P14" s="46"/>
    </row>
    <row r="15" spans="1:18" ht="28.8">
      <c r="B15" s="47" t="str">
        <f>CONCATENATE(TEXT(Agenda!$J$2, "yy.mm"))</f>
        <v>23.05</v>
      </c>
      <c r="C15" s="48">
        <v>0.03</v>
      </c>
      <c r="D15" s="12" t="s">
        <v>119</v>
      </c>
      <c r="E15" s="39" t="s">
        <v>7</v>
      </c>
      <c r="F15" s="20"/>
      <c r="G15" s="32" t="s">
        <v>75</v>
      </c>
    </row>
    <row r="16" spans="1:18" customFormat="1" ht="57.6">
      <c r="A16" s="4"/>
      <c r="B16" s="71" t="str">
        <f>CONCATENATE(TEXT(Agenda!$J$2, "yy.mm"))</f>
        <v>23.05</v>
      </c>
      <c r="C16" s="75" t="s">
        <v>56</v>
      </c>
      <c r="D16" s="69" t="s">
        <v>104</v>
      </c>
      <c r="E16" s="63" t="s">
        <v>113</v>
      </c>
      <c r="F16" s="58"/>
      <c r="G16" s="59" t="s">
        <v>75</v>
      </c>
    </row>
    <row r="17" spans="1:8" customFormat="1" ht="100.8">
      <c r="A17" s="4"/>
      <c r="B17" s="71" t="str">
        <f>CONCATENATE(TEXT(Agenda!$J$2, "yy.mm"))</f>
        <v>23.05</v>
      </c>
      <c r="C17" s="75" t="s">
        <v>57</v>
      </c>
      <c r="D17" s="69" t="s">
        <v>133</v>
      </c>
      <c r="E17" s="83" t="s">
        <v>132</v>
      </c>
      <c r="F17" s="58"/>
      <c r="G17" s="59" t="s">
        <v>75</v>
      </c>
    </row>
    <row r="18" spans="1:8" customFormat="1" ht="28.8">
      <c r="A18" s="4"/>
      <c r="B18" s="71" t="str">
        <f>CONCATENATE(TEXT(Agenda!$J$2, "yy.mm"))</f>
        <v>23.05</v>
      </c>
      <c r="C18" s="75" t="s">
        <v>58</v>
      </c>
      <c r="D18" s="69" t="s">
        <v>134</v>
      </c>
      <c r="E18" s="83" t="s">
        <v>135</v>
      </c>
      <c r="F18" s="58"/>
      <c r="G18" s="59" t="s">
        <v>75</v>
      </c>
    </row>
    <row r="19" spans="1:8" customFormat="1" ht="72">
      <c r="A19" s="4"/>
      <c r="B19" s="71" t="str">
        <f>CONCATENATE(TEXT(Agenda!$J$2, "yy.mm"))</f>
        <v>23.05</v>
      </c>
      <c r="C19" s="75" t="s">
        <v>110</v>
      </c>
      <c r="D19" s="69" t="s">
        <v>105</v>
      </c>
      <c r="E19" s="83" t="s">
        <v>114</v>
      </c>
      <c r="F19" s="58"/>
      <c r="G19" s="59" t="s">
        <v>75</v>
      </c>
    </row>
    <row r="20" spans="1:8" customFormat="1" ht="28.8">
      <c r="A20" s="4"/>
      <c r="B20" s="73"/>
      <c r="C20" s="74"/>
      <c r="D20" s="69" t="s">
        <v>86</v>
      </c>
      <c r="E20" s="72"/>
      <c r="F20" s="64"/>
      <c r="G20" s="70"/>
    </row>
    <row r="21" spans="1:8" customFormat="1" ht="72">
      <c r="A21" s="4"/>
      <c r="B21" s="71" t="str">
        <f>CONCATENATE(TEXT(Agenda!$J$2, "yy.mm"))</f>
        <v>23.05</v>
      </c>
      <c r="C21" s="75" t="s">
        <v>58</v>
      </c>
      <c r="D21" s="69" t="s">
        <v>120</v>
      </c>
      <c r="E21" s="84" t="s">
        <v>115</v>
      </c>
      <c r="F21" s="58"/>
      <c r="G21" s="59" t="s">
        <v>75</v>
      </c>
    </row>
    <row r="22" spans="1:8" customFormat="1" ht="30" customHeight="1">
      <c r="A22" s="4"/>
      <c r="B22" s="65"/>
      <c r="C22" s="66"/>
      <c r="D22" s="67"/>
      <c r="E22" s="62"/>
      <c r="F22" s="64"/>
      <c r="G22" s="68"/>
    </row>
    <row r="23" spans="1:8" customFormat="1" ht="100.8">
      <c r="A23" s="4"/>
      <c r="B23" s="71" t="str">
        <f>CONCATENATE(TEXT(Agenda!$J$2, "yy.mm"))</f>
        <v>23.05</v>
      </c>
      <c r="C23" s="75" t="s">
        <v>110</v>
      </c>
      <c r="D23" s="69" t="s">
        <v>117</v>
      </c>
      <c r="E23" s="84" t="s">
        <v>118</v>
      </c>
      <c r="F23" s="58"/>
      <c r="G23" s="59" t="s">
        <v>75</v>
      </c>
    </row>
    <row r="24" spans="1:8" customFormat="1" ht="30" customHeight="1">
      <c r="A24" s="4"/>
      <c r="B24" s="65"/>
      <c r="C24" s="66"/>
      <c r="D24" s="67"/>
      <c r="E24" s="62"/>
      <c r="F24" s="64"/>
      <c r="G24" s="68"/>
    </row>
    <row r="25" spans="1:8" customFormat="1" ht="100.8">
      <c r="A25" s="4"/>
      <c r="B25" s="85" t="str">
        <f>CONCATENATE(TEXT(Agenda!$J$2, "yy.mm"))</f>
        <v>23.05</v>
      </c>
      <c r="C25" s="87">
        <v>0.04</v>
      </c>
      <c r="D25" s="89" t="s">
        <v>89</v>
      </c>
      <c r="E25" s="39" t="s">
        <v>90</v>
      </c>
      <c r="F25" s="96"/>
      <c r="G25" s="127" t="s">
        <v>88</v>
      </c>
      <c r="H25" s="4"/>
    </row>
    <row r="26" spans="1:8" customFormat="1" ht="15">
      <c r="A26" s="4"/>
      <c r="B26" s="86"/>
      <c r="C26" s="88"/>
      <c r="D26" s="90"/>
      <c r="E26" s="34"/>
      <c r="F26" s="97"/>
      <c r="G26" s="93"/>
    </row>
    <row r="27" spans="1:8" customFormat="1" ht="38.25" customHeight="1">
      <c r="A27" s="4"/>
      <c r="B27" s="85" t="str">
        <f>CONCATENATE(TEXT(Agenda!$J$2, "yy.mm"))</f>
        <v>23.05</v>
      </c>
      <c r="C27" s="87">
        <v>0.05</v>
      </c>
      <c r="D27" s="89" t="s">
        <v>8</v>
      </c>
      <c r="E27" s="39" t="s">
        <v>106</v>
      </c>
      <c r="F27" s="96"/>
      <c r="G27" s="91" t="s">
        <v>77</v>
      </c>
      <c r="H27" s="4"/>
    </row>
    <row r="28" spans="1:8" customFormat="1" ht="15">
      <c r="A28" s="4"/>
      <c r="B28" s="86"/>
      <c r="C28" s="88"/>
      <c r="D28" s="90"/>
      <c r="E28" s="34"/>
      <c r="F28" s="97"/>
      <c r="G28" s="93"/>
    </row>
    <row r="29" spans="1:8" customFormat="1" ht="15" customHeight="1">
      <c r="A29" s="4"/>
      <c r="B29" s="85" t="str">
        <f>CONCATENATE(TEXT(Agenda!$J$2, "yy.mm"))</f>
        <v>23.05</v>
      </c>
      <c r="C29" s="87">
        <v>0.06</v>
      </c>
      <c r="D29" s="89" t="s">
        <v>9</v>
      </c>
      <c r="E29" s="39" t="s">
        <v>76</v>
      </c>
      <c r="F29" s="96"/>
      <c r="G29" s="91" t="s">
        <v>77</v>
      </c>
      <c r="H29" s="4"/>
    </row>
    <row r="30" spans="1:8" customFormat="1" ht="15">
      <c r="A30" s="4"/>
      <c r="B30" s="86"/>
      <c r="C30" s="88"/>
      <c r="D30" s="90"/>
      <c r="E30" s="34"/>
      <c r="F30" s="97"/>
      <c r="G30" s="93"/>
    </row>
    <row r="31" spans="1:8" customFormat="1" ht="15">
      <c r="A31" s="4"/>
      <c r="B31" s="47" t="str">
        <f>CONCATENATE(TEXT(Agenda!$J$2, "yy.mm"))</f>
        <v>23.05</v>
      </c>
      <c r="C31" s="48">
        <v>7.0000000000000007E-2</v>
      </c>
      <c r="D31" s="12" t="s">
        <v>26</v>
      </c>
      <c r="E31" s="33" t="s">
        <v>25</v>
      </c>
      <c r="F31" s="21"/>
      <c r="G31" s="32" t="s">
        <v>6</v>
      </c>
      <c r="H31" s="4"/>
    </row>
    <row r="32" spans="1:8" customFormat="1" ht="28.8">
      <c r="A32" s="4"/>
      <c r="B32" s="85" t="str">
        <f>CONCATENATE(TEXT(Agenda!$J$2, "yy.mm"))</f>
        <v>23.05</v>
      </c>
      <c r="C32" s="103" t="s">
        <v>91</v>
      </c>
      <c r="D32" s="107" t="s">
        <v>27</v>
      </c>
      <c r="E32" s="33" t="s">
        <v>109</v>
      </c>
      <c r="F32" s="94"/>
      <c r="G32" s="105" t="s">
        <v>10</v>
      </c>
      <c r="H32" s="4"/>
    </row>
    <row r="33" spans="1:8" customFormat="1" ht="15">
      <c r="A33" s="4"/>
      <c r="B33" s="86"/>
      <c r="C33" s="104"/>
      <c r="D33" s="108"/>
      <c r="E33" s="34"/>
      <c r="F33" s="95"/>
      <c r="G33" s="106"/>
    </row>
    <row r="34" spans="1:8" customFormat="1" ht="28.8">
      <c r="A34" s="4"/>
      <c r="B34" s="85" t="str">
        <f>CONCATENATE(TEXT(Agenda!$J$2, "yy.mm"))</f>
        <v>23.05</v>
      </c>
      <c r="C34" s="103" t="s">
        <v>92</v>
      </c>
      <c r="D34" s="107" t="s">
        <v>28</v>
      </c>
      <c r="E34" s="33" t="s">
        <v>59</v>
      </c>
      <c r="F34" s="94"/>
      <c r="G34" s="105" t="s">
        <v>12</v>
      </c>
      <c r="H34" s="4"/>
    </row>
    <row r="35" spans="1:8" customFormat="1" ht="15">
      <c r="A35" s="4"/>
      <c r="B35" s="86"/>
      <c r="C35" s="104"/>
      <c r="D35" s="108"/>
      <c r="E35" s="34"/>
      <c r="F35" s="95"/>
      <c r="G35" s="106"/>
    </row>
    <row r="36" spans="1:8" customFormat="1" ht="28.8">
      <c r="A36" s="4"/>
      <c r="B36" s="85" t="str">
        <f>CONCATENATE(TEXT(Agenda!$J$2, "yy.mm"))</f>
        <v>23.05</v>
      </c>
      <c r="C36" s="103" t="s">
        <v>93</v>
      </c>
      <c r="D36" s="107" t="s">
        <v>11</v>
      </c>
      <c r="E36" s="33" t="s">
        <v>107</v>
      </c>
      <c r="F36" s="94"/>
      <c r="G36" s="105" t="s">
        <v>6</v>
      </c>
      <c r="H36" s="4"/>
    </row>
    <row r="37" spans="1:8" customFormat="1" ht="15">
      <c r="A37" s="4"/>
      <c r="B37" s="86"/>
      <c r="C37" s="104"/>
      <c r="D37" s="108"/>
      <c r="E37" s="34"/>
      <c r="F37" s="95"/>
      <c r="G37" s="106"/>
    </row>
    <row r="38" spans="1:8" ht="28.8">
      <c r="B38" s="85" t="str">
        <f>CONCATENATE(TEXT(Agenda!$J$2, "yy.mm"))</f>
        <v>23.05</v>
      </c>
      <c r="C38" s="103" t="s">
        <v>94</v>
      </c>
      <c r="D38" s="107" t="s">
        <v>29</v>
      </c>
      <c r="E38" s="33" t="s">
        <v>108</v>
      </c>
      <c r="F38" s="94"/>
      <c r="G38" s="105" t="s">
        <v>6</v>
      </c>
    </row>
    <row r="39" spans="1:8" customFormat="1" ht="15">
      <c r="A39" s="4"/>
      <c r="B39" s="86"/>
      <c r="C39" s="104"/>
      <c r="D39" s="108"/>
      <c r="E39" s="34"/>
      <c r="F39" s="95"/>
      <c r="G39" s="106"/>
    </row>
    <row r="40" spans="1:8" ht="28.8">
      <c r="B40" s="85" t="str">
        <f>CONCATENATE(TEXT(Agenda!$J$2, "yy.mm"))</f>
        <v>23.05</v>
      </c>
      <c r="C40" s="87">
        <v>0.08</v>
      </c>
      <c r="D40" s="101" t="s">
        <v>111</v>
      </c>
      <c r="E40" s="33" t="s">
        <v>116</v>
      </c>
      <c r="F40" s="94"/>
      <c r="G40" s="105" t="s">
        <v>6</v>
      </c>
    </row>
    <row r="41" spans="1:8" customFormat="1" ht="15">
      <c r="A41" s="4"/>
      <c r="B41" s="86"/>
      <c r="C41" s="88"/>
      <c r="D41" s="102"/>
      <c r="E41" s="34"/>
      <c r="F41" s="95"/>
      <c r="G41" s="106"/>
    </row>
    <row r="42" spans="1:8" ht="42" customHeight="1">
      <c r="B42" s="85" t="str">
        <f>CONCATENATE(TEXT(Agenda!$J$2, "yy.mm"))</f>
        <v>23.05</v>
      </c>
      <c r="C42" s="87">
        <v>0.09</v>
      </c>
      <c r="D42" s="101" t="s">
        <v>13</v>
      </c>
      <c r="E42" s="61" t="s">
        <v>98</v>
      </c>
      <c r="F42" s="96"/>
      <c r="G42" s="91" t="s">
        <v>6</v>
      </c>
    </row>
    <row r="43" spans="1:8" customFormat="1" ht="15">
      <c r="A43" s="4"/>
      <c r="B43" s="86"/>
      <c r="C43" s="88"/>
      <c r="D43" s="102"/>
      <c r="E43" s="34"/>
      <c r="F43" s="97"/>
      <c r="G43" s="93"/>
    </row>
    <row r="44" spans="1:8" ht="30" customHeight="1">
      <c r="B44" s="85" t="str">
        <f>CONCATENATE(TEXT(Agenda!$J$2, "yy.mm"))</f>
        <v>23.05</v>
      </c>
      <c r="C44" s="87">
        <v>0.1</v>
      </c>
      <c r="D44" s="101" t="s">
        <v>14</v>
      </c>
      <c r="E44" s="39" t="s">
        <v>15</v>
      </c>
      <c r="F44" s="96"/>
      <c r="G44" s="91"/>
    </row>
    <row r="45" spans="1:8" customFormat="1" ht="15">
      <c r="A45" s="4"/>
      <c r="B45" s="86"/>
      <c r="C45" s="88"/>
      <c r="D45" s="102"/>
      <c r="E45" s="34"/>
      <c r="F45" s="97"/>
      <c r="G45" s="93"/>
    </row>
    <row r="46" spans="1:8" ht="43.2">
      <c r="B46" s="47" t="str">
        <f>CONCATENATE(TEXT(Agenda!$J$2, "yy.mm"))</f>
        <v>23.05</v>
      </c>
      <c r="C46" s="48">
        <v>0.11</v>
      </c>
      <c r="D46" s="12" t="s">
        <v>16</v>
      </c>
      <c r="E46" s="30" t="s">
        <v>17</v>
      </c>
      <c r="F46" s="20"/>
      <c r="G46" s="32" t="s">
        <v>78</v>
      </c>
    </row>
    <row r="47" spans="1:8" ht="30" customHeight="1">
      <c r="B47" s="85" t="str">
        <f>CONCATENATE(TEXT(Agenda!$J$2, "yy.mm"))</f>
        <v>23.05</v>
      </c>
      <c r="C47" s="103" t="s">
        <v>126</v>
      </c>
      <c r="D47" s="89" t="s">
        <v>18</v>
      </c>
      <c r="E47" s="60" t="s">
        <v>97</v>
      </c>
      <c r="F47" s="96"/>
      <c r="G47" s="91" t="s">
        <v>21</v>
      </c>
    </row>
    <row r="48" spans="1:8" customFormat="1" ht="15">
      <c r="A48" s="4"/>
      <c r="B48" s="86"/>
      <c r="C48" s="104"/>
      <c r="D48" s="90"/>
      <c r="E48" s="34"/>
      <c r="F48" s="97"/>
      <c r="G48" s="93"/>
    </row>
    <row r="49" spans="1:7" ht="29.25" customHeight="1">
      <c r="B49" s="85" t="str">
        <f>CONCATENATE(TEXT(Agenda!$J$2, "yy.mm"))</f>
        <v>23.05</v>
      </c>
      <c r="C49" s="103" t="s">
        <v>127</v>
      </c>
      <c r="D49" s="89" t="s">
        <v>19</v>
      </c>
      <c r="E49" s="60" t="s">
        <v>96</v>
      </c>
      <c r="F49" s="96"/>
      <c r="G49" s="91" t="s">
        <v>21</v>
      </c>
    </row>
    <row r="50" spans="1:7" customFormat="1" ht="15">
      <c r="A50" s="4"/>
      <c r="B50" s="86"/>
      <c r="C50" s="104"/>
      <c r="D50" s="90"/>
      <c r="E50" s="34"/>
      <c r="F50" s="97"/>
      <c r="G50" s="93"/>
    </row>
    <row r="51" spans="1:7" ht="30" customHeight="1">
      <c r="B51" s="85" t="str">
        <f>CONCATENATE(TEXT(Agenda!$J$2, "yy.mm"))</f>
        <v>23.05</v>
      </c>
      <c r="C51" s="103" t="s">
        <v>128</v>
      </c>
      <c r="D51" s="89" t="s">
        <v>20</v>
      </c>
      <c r="E51" s="60" t="s">
        <v>95</v>
      </c>
      <c r="F51" s="96"/>
      <c r="G51" s="91" t="s">
        <v>21</v>
      </c>
    </row>
    <row r="52" spans="1:7" customFormat="1" ht="15">
      <c r="A52" s="4"/>
      <c r="B52" s="86"/>
      <c r="C52" s="104"/>
      <c r="D52" s="90"/>
      <c r="E52" s="34"/>
      <c r="F52" s="97"/>
      <c r="G52" s="93"/>
    </row>
    <row r="53" spans="1:7" ht="28.8">
      <c r="B53" s="85" t="str">
        <f>CONCATENATE(TEXT(Agenda!$J$2, "yy.mm"))</f>
        <v>23.05</v>
      </c>
      <c r="C53" s="103" t="s">
        <v>129</v>
      </c>
      <c r="D53" s="89" t="s">
        <v>22</v>
      </c>
      <c r="E53" s="53" t="s">
        <v>87</v>
      </c>
      <c r="F53" s="96"/>
      <c r="G53" s="91" t="s">
        <v>21</v>
      </c>
    </row>
    <row r="54" spans="1:7" customFormat="1" ht="15">
      <c r="A54" s="4"/>
      <c r="B54" s="86"/>
      <c r="C54" s="104"/>
      <c r="D54" s="90"/>
      <c r="E54" s="34"/>
      <c r="F54" s="97"/>
      <c r="G54" s="93"/>
    </row>
    <row r="55" spans="1:7">
      <c r="B55" s="85" t="str">
        <f>CONCATENATE(TEXT(Agenda!$J$2, "yy.mm"))</f>
        <v>23.05</v>
      </c>
      <c r="C55" s="103" t="s">
        <v>130</v>
      </c>
      <c r="D55" s="98" t="s">
        <v>124</v>
      </c>
      <c r="E55" s="61" t="s">
        <v>99</v>
      </c>
      <c r="F55" s="31">
        <v>32.380000000000003</v>
      </c>
      <c r="G55" s="91" t="s">
        <v>21</v>
      </c>
    </row>
    <row r="56" spans="1:7">
      <c r="B56" s="109"/>
      <c r="C56" s="110"/>
      <c r="D56" s="99"/>
      <c r="E56" s="61" t="s">
        <v>100</v>
      </c>
      <c r="F56" s="54">
        <v>782.17</v>
      </c>
      <c r="G56" s="92"/>
    </row>
    <row r="57" spans="1:7">
      <c r="B57" s="109"/>
      <c r="C57" s="110"/>
      <c r="D57" s="99"/>
      <c r="E57" s="61" t="s">
        <v>101</v>
      </c>
      <c r="F57" s="31">
        <v>0.52</v>
      </c>
      <c r="G57" s="92"/>
    </row>
    <row r="58" spans="1:7">
      <c r="B58" s="109"/>
      <c r="C58" s="110"/>
      <c r="D58" s="99"/>
      <c r="E58" s="61" t="s">
        <v>102</v>
      </c>
      <c r="F58" s="31">
        <v>77.13</v>
      </c>
      <c r="G58" s="92"/>
    </row>
    <row r="59" spans="1:7">
      <c r="B59" s="109"/>
      <c r="C59" s="110"/>
      <c r="D59" s="99"/>
      <c r="E59" s="61" t="s">
        <v>103</v>
      </c>
      <c r="F59" s="31">
        <v>8</v>
      </c>
      <c r="G59" s="92"/>
    </row>
    <row r="60" spans="1:7">
      <c r="B60" s="109"/>
      <c r="C60" s="110"/>
      <c r="D60" s="99"/>
      <c r="E60" s="82" t="s">
        <v>137</v>
      </c>
      <c r="F60" s="54">
        <v>111.28</v>
      </c>
      <c r="G60" s="92"/>
    </row>
    <row r="61" spans="1:7">
      <c r="B61" s="109"/>
      <c r="C61" s="110"/>
      <c r="D61" s="99"/>
      <c r="E61" s="81" t="s">
        <v>136</v>
      </c>
      <c r="F61" s="55">
        <v>11.35</v>
      </c>
      <c r="G61" s="92"/>
    </row>
    <row r="62" spans="1:7" customFormat="1" ht="15">
      <c r="A62" s="4"/>
      <c r="B62" s="86"/>
      <c r="C62" s="104"/>
      <c r="D62" s="100"/>
      <c r="E62" s="34"/>
      <c r="F62" s="21"/>
      <c r="G62" s="93"/>
    </row>
    <row r="63" spans="1:7" customFormat="1" ht="28.8">
      <c r="A63" s="4"/>
      <c r="B63" s="85" t="str">
        <f>CONCATENATE(TEXT(Agenda!$J$2, "yy.mm"))</f>
        <v>23.05</v>
      </c>
      <c r="C63" s="87">
        <v>11.06</v>
      </c>
      <c r="D63" s="78" t="s">
        <v>123</v>
      </c>
      <c r="E63" s="76" t="s">
        <v>125</v>
      </c>
      <c r="F63" s="21"/>
      <c r="G63" s="79" t="s">
        <v>21</v>
      </c>
    </row>
    <row r="64" spans="1:7" customFormat="1" ht="15">
      <c r="A64" s="4"/>
      <c r="B64" s="86"/>
      <c r="C64" s="88"/>
      <c r="D64" s="77"/>
      <c r="E64" s="34"/>
      <c r="F64" s="80"/>
      <c r="G64" s="70"/>
    </row>
    <row r="65" spans="1:7" ht="30" customHeight="1">
      <c r="B65" s="85" t="str">
        <f>CONCATENATE(TEXT(Agenda!$J$2, "yy.mm"))</f>
        <v>23.05</v>
      </c>
      <c r="C65" s="87">
        <v>0.12</v>
      </c>
      <c r="D65" s="89" t="s">
        <v>60</v>
      </c>
      <c r="E65" s="39" t="s">
        <v>61</v>
      </c>
      <c r="F65" s="125"/>
      <c r="G65" s="91" t="s">
        <v>62</v>
      </c>
    </row>
    <row r="66" spans="1:7" customFormat="1" ht="15">
      <c r="A66" s="4"/>
      <c r="B66" s="86"/>
      <c r="C66" s="88"/>
      <c r="D66" s="90"/>
      <c r="E66" s="34"/>
      <c r="F66" s="126"/>
      <c r="G66" s="93"/>
    </row>
    <row r="67" spans="1:7" ht="30" customHeight="1">
      <c r="B67" s="85" t="str">
        <f>CONCATENATE(TEXT(Agenda!$J$2, "yy.mm"))</f>
        <v>23.05</v>
      </c>
      <c r="C67" s="87">
        <v>0.13</v>
      </c>
      <c r="D67" s="89" t="s">
        <v>63</v>
      </c>
      <c r="E67" s="39" t="s">
        <v>64</v>
      </c>
      <c r="F67" s="125"/>
      <c r="G67" s="91" t="s">
        <v>70</v>
      </c>
    </row>
    <row r="68" spans="1:7" customFormat="1" ht="15">
      <c r="A68" s="4"/>
      <c r="B68" s="86"/>
      <c r="C68" s="88"/>
      <c r="D68" s="90"/>
      <c r="E68" s="34"/>
      <c r="F68" s="126"/>
      <c r="G68" s="93"/>
    </row>
    <row r="69" spans="1:7" ht="63" customHeight="1">
      <c r="B69" s="85" t="str">
        <f>CONCATENATE(TEXT(Agenda!$J$2, "yy.mm"))</f>
        <v>23.05</v>
      </c>
      <c r="C69" s="87">
        <v>0.14000000000000001</v>
      </c>
      <c r="D69" s="89" t="s">
        <v>65</v>
      </c>
      <c r="E69" s="63" t="s">
        <v>112</v>
      </c>
      <c r="F69" s="125"/>
      <c r="G69" s="91" t="s">
        <v>10</v>
      </c>
    </row>
    <row r="70" spans="1:7" customFormat="1" ht="15">
      <c r="A70" s="4"/>
      <c r="B70" s="86"/>
      <c r="C70" s="88"/>
      <c r="D70" s="90"/>
      <c r="E70" s="34"/>
      <c r="F70" s="126"/>
      <c r="G70" s="93"/>
    </row>
    <row r="71" spans="1:7" ht="28.8">
      <c r="B71" s="85" t="str">
        <f>CONCATENATE(TEXT(Agenda!$J$2, "yy.mm"))</f>
        <v>23.05</v>
      </c>
      <c r="C71" s="87">
        <v>0.15</v>
      </c>
      <c r="D71" s="89" t="s">
        <v>66</v>
      </c>
      <c r="E71" s="33" t="s">
        <v>67</v>
      </c>
      <c r="F71" s="125"/>
      <c r="G71" s="91" t="s">
        <v>68</v>
      </c>
    </row>
    <row r="72" spans="1:7" customFormat="1" ht="15">
      <c r="A72" s="4"/>
      <c r="B72" s="86"/>
      <c r="C72" s="88"/>
      <c r="D72" s="90"/>
      <c r="E72" s="34"/>
      <c r="F72" s="126"/>
      <c r="G72" s="93"/>
    </row>
    <row r="73" spans="1:7" ht="72">
      <c r="B73" s="47" t="str">
        <f>CONCATENATE(TEXT(Agenda!$J$2, "yy.mm"))</f>
        <v>23.05</v>
      </c>
      <c r="C73" s="48">
        <v>0.16</v>
      </c>
      <c r="D73" s="12" t="s">
        <v>69</v>
      </c>
      <c r="E73" s="39" t="s">
        <v>131</v>
      </c>
      <c r="F73" s="31"/>
      <c r="G73" s="32" t="s">
        <v>6</v>
      </c>
    </row>
    <row r="74" spans="1:7">
      <c r="D74" s="56"/>
      <c r="E74" s="57"/>
    </row>
    <row r="75" spans="1:7">
      <c r="D75" s="56"/>
      <c r="E75" s="57"/>
    </row>
  </sheetData>
  <mergeCells count="113">
    <mergeCell ref="F65:F66"/>
    <mergeCell ref="F67:F68"/>
    <mergeCell ref="F69:F70"/>
    <mergeCell ref="F71:F72"/>
    <mergeCell ref="B25:B26"/>
    <mergeCell ref="C25:C26"/>
    <mergeCell ref="D25:D26"/>
    <mergeCell ref="F25:F26"/>
    <mergeCell ref="G25:G26"/>
    <mergeCell ref="B65:B66"/>
    <mergeCell ref="B67:B68"/>
    <mergeCell ref="B69:B70"/>
    <mergeCell ref="B71:B72"/>
    <mergeCell ref="C65:C66"/>
    <mergeCell ref="C67:C68"/>
    <mergeCell ref="C69:C70"/>
    <mergeCell ref="C71:C72"/>
    <mergeCell ref="B44:B45"/>
    <mergeCell ref="B47:B48"/>
    <mergeCell ref="B49:B50"/>
    <mergeCell ref="B51:B52"/>
    <mergeCell ref="B53:B54"/>
    <mergeCell ref="D34:D35"/>
    <mergeCell ref="D36:D37"/>
    <mergeCell ref="B11:B12"/>
    <mergeCell ref="C11:C12"/>
    <mergeCell ref="D11:D12"/>
    <mergeCell ref="B10:C10"/>
    <mergeCell ref="I6:J6"/>
    <mergeCell ref="B2:G2"/>
    <mergeCell ref="B8:G8"/>
    <mergeCell ref="B4:G4"/>
    <mergeCell ref="B5:G5"/>
    <mergeCell ref="B6:G6"/>
    <mergeCell ref="F11:F12"/>
    <mergeCell ref="G11:G12"/>
    <mergeCell ref="G13:G14"/>
    <mergeCell ref="F13:F14"/>
    <mergeCell ref="B32:B33"/>
    <mergeCell ref="C32:C33"/>
    <mergeCell ref="G32:G33"/>
    <mergeCell ref="F27:F28"/>
    <mergeCell ref="G27:G28"/>
    <mergeCell ref="F29:F30"/>
    <mergeCell ref="G29:G30"/>
    <mergeCell ref="B29:B30"/>
    <mergeCell ref="C29:C30"/>
    <mergeCell ref="D29:D30"/>
    <mergeCell ref="F32:F33"/>
    <mergeCell ref="B27:B28"/>
    <mergeCell ref="C27:C28"/>
    <mergeCell ref="D27:D28"/>
    <mergeCell ref="D32:D33"/>
    <mergeCell ref="B13:B14"/>
    <mergeCell ref="C13:C14"/>
    <mergeCell ref="D13:D14"/>
    <mergeCell ref="B55:B62"/>
    <mergeCell ref="C47:C48"/>
    <mergeCell ref="C49:C50"/>
    <mergeCell ref="C51:C52"/>
    <mergeCell ref="C53:C54"/>
    <mergeCell ref="B34:B35"/>
    <mergeCell ref="B36:B37"/>
    <mergeCell ref="B38:B39"/>
    <mergeCell ref="B40:B41"/>
    <mergeCell ref="B42:B43"/>
    <mergeCell ref="C55:C62"/>
    <mergeCell ref="G44:G45"/>
    <mergeCell ref="G47:G48"/>
    <mergeCell ref="G51:G52"/>
    <mergeCell ref="G53:G54"/>
    <mergeCell ref="F34:F35"/>
    <mergeCell ref="F36:F37"/>
    <mergeCell ref="C34:C35"/>
    <mergeCell ref="C36:C37"/>
    <mergeCell ref="C38:C39"/>
    <mergeCell ref="G34:G35"/>
    <mergeCell ref="G36:G37"/>
    <mergeCell ref="G38:G39"/>
    <mergeCell ref="G40:G41"/>
    <mergeCell ref="G42:G43"/>
    <mergeCell ref="C42:C43"/>
    <mergeCell ref="C44:C45"/>
    <mergeCell ref="C40:C41"/>
    <mergeCell ref="G49:G50"/>
    <mergeCell ref="D38:D39"/>
    <mergeCell ref="D49:D50"/>
    <mergeCell ref="D51:D52"/>
    <mergeCell ref="D53:D54"/>
    <mergeCell ref="B63:B64"/>
    <mergeCell ref="C63:C64"/>
    <mergeCell ref="D71:D72"/>
    <mergeCell ref="D69:D70"/>
    <mergeCell ref="D67:D68"/>
    <mergeCell ref="D65:D66"/>
    <mergeCell ref="G55:G62"/>
    <mergeCell ref="F38:F39"/>
    <mergeCell ref="F40:F41"/>
    <mergeCell ref="F42:F43"/>
    <mergeCell ref="F44:F45"/>
    <mergeCell ref="F47:F48"/>
    <mergeCell ref="D47:D48"/>
    <mergeCell ref="G65:G66"/>
    <mergeCell ref="G67:G68"/>
    <mergeCell ref="G69:G70"/>
    <mergeCell ref="G71:G72"/>
    <mergeCell ref="F49:F50"/>
    <mergeCell ref="F51:F52"/>
    <mergeCell ref="F53:F54"/>
    <mergeCell ref="D55:D62"/>
    <mergeCell ref="D44:D45"/>
    <mergeCell ref="D42:D43"/>
    <mergeCell ref="D40:D41"/>
  </mergeCells>
  <phoneticPr fontId="16" type="noConversion"/>
  <pageMargins left="0.69559055118110236" right="0.27559055118110237" top="0.27559055118110237" bottom="0.27559055118110237" header="0" footer="0"/>
  <pageSetup scale="92" orientation="portrait" horizontalDpi="300" verticalDpi="300" r:id="rId1"/>
  <headerFooter>
    <oddFooter>&amp;R&amp;"-,Regular"&amp;10&amp;K01+034Page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A855B-0ED8-476D-9AD9-B62F1D7B9D6D}">
  <dimension ref="A1:N20"/>
  <sheetViews>
    <sheetView showGridLines="0" topLeftCell="A33" zoomScale="115" zoomScaleNormal="115" workbookViewId="0">
      <selection activeCell="C25" sqref="C25"/>
    </sheetView>
  </sheetViews>
  <sheetFormatPr defaultColWidth="8.7265625" defaultRowHeight="15"/>
  <cols>
    <col min="1" max="1" width="1.26953125" style="4" customWidth="1"/>
    <col min="2" max="2" width="4.7265625" style="1" customWidth="1"/>
    <col min="3" max="3" width="5.26953125" style="5" customWidth="1"/>
    <col min="4" max="4" width="15.1796875" style="22" customWidth="1"/>
    <col min="5" max="5" width="41.26953125" style="2" customWidth="1"/>
    <col min="6" max="6" width="7.26953125" style="3" customWidth="1"/>
    <col min="7" max="7" width="4.7265625" style="16" customWidth="1"/>
  </cols>
  <sheetData>
    <row r="1" spans="2:14" ht="7.5" customHeight="1"/>
    <row r="2" spans="2:14" ht="24.6">
      <c r="B2" s="116" t="s">
        <v>0</v>
      </c>
      <c r="C2" s="116"/>
      <c r="D2" s="116"/>
      <c r="E2" s="116"/>
      <c r="F2" s="116"/>
      <c r="G2" s="116"/>
    </row>
    <row r="3" spans="2:14" ht="3" customHeight="1">
      <c r="B3" s="5"/>
      <c r="E3" s="6"/>
      <c r="F3" s="7"/>
      <c r="G3" s="17"/>
    </row>
    <row r="4" spans="2:14" ht="15.6">
      <c r="B4" s="120" t="s">
        <v>34</v>
      </c>
      <c r="C4" s="121"/>
      <c r="D4" s="121"/>
      <c r="E4" s="121"/>
      <c r="F4" s="121"/>
      <c r="G4" s="121"/>
    </row>
    <row r="5" spans="2:14" ht="18">
      <c r="B5" s="122" t="str">
        <f>CONCATENATE(TEXT(Agenda!J2,"dddd"), ", ", TEXT(Agenda!J2, "dd mmmm yyyy"), " at 19:00hrs")</f>
        <v>Friday, 12 May 2023 at 19:00hrs</v>
      </c>
      <c r="C5" s="122"/>
      <c r="D5" s="122"/>
      <c r="E5" s="122"/>
      <c r="F5" s="122"/>
      <c r="G5" s="122"/>
    </row>
    <row r="6" spans="2:14" ht="6" customHeight="1">
      <c r="B6" s="5"/>
      <c r="E6" s="6"/>
      <c r="F6" s="9"/>
      <c r="G6" s="18"/>
    </row>
    <row r="7" spans="2:14" ht="18">
      <c r="B7" s="128" t="s">
        <v>35</v>
      </c>
      <c r="C7" s="128"/>
      <c r="D7" s="128"/>
      <c r="E7" s="128"/>
      <c r="F7" s="128"/>
      <c r="G7" s="128"/>
    </row>
    <row r="8" spans="2:14">
      <c r="B8" s="5"/>
      <c r="E8" s="6"/>
      <c r="F8" s="7"/>
      <c r="G8" s="17"/>
    </row>
    <row r="9" spans="2:14">
      <c r="B9" s="23" t="s">
        <v>36</v>
      </c>
      <c r="E9" s="6"/>
      <c r="F9" s="7"/>
      <c r="G9" s="17"/>
    </row>
    <row r="10" spans="2:14">
      <c r="B10" s="5"/>
      <c r="C10" s="13" t="s">
        <v>40</v>
      </c>
      <c r="D10" s="26" t="s">
        <v>37</v>
      </c>
      <c r="E10" s="24" t="s">
        <v>38</v>
      </c>
      <c r="F10" s="25"/>
      <c r="G10" s="17"/>
      <c r="I10" s="51" t="s">
        <v>71</v>
      </c>
      <c r="J10" s="50"/>
      <c r="K10" s="50"/>
      <c r="L10" s="50"/>
      <c r="M10" s="50"/>
      <c r="N10" s="50"/>
    </row>
    <row r="11" spans="2:14">
      <c r="B11" s="129" t="s">
        <v>41</v>
      </c>
      <c r="C11" s="129"/>
      <c r="D11" s="26" t="s">
        <v>37</v>
      </c>
      <c r="E11" s="24" t="s">
        <v>39</v>
      </c>
      <c r="G11" s="17"/>
      <c r="I11" s="51" t="s">
        <v>79</v>
      </c>
      <c r="J11" s="50"/>
      <c r="K11" s="50"/>
      <c r="L11" s="50"/>
      <c r="M11" s="50"/>
      <c r="N11" s="50"/>
    </row>
    <row r="12" spans="2:14">
      <c r="B12" s="5"/>
      <c r="C12" s="27" t="s">
        <v>47</v>
      </c>
      <c r="D12" s="26" t="s">
        <v>37</v>
      </c>
      <c r="E12" s="24" t="s">
        <v>42</v>
      </c>
      <c r="G12" s="17"/>
    </row>
    <row r="13" spans="2:14">
      <c r="B13" s="5"/>
      <c r="C13" s="27" t="s">
        <v>48</v>
      </c>
      <c r="D13" s="26" t="s">
        <v>37</v>
      </c>
      <c r="E13" s="24" t="s">
        <v>43</v>
      </c>
      <c r="G13" s="17"/>
      <c r="I13" s="41" t="s">
        <v>80</v>
      </c>
      <c r="J13" s="49"/>
      <c r="K13" s="49"/>
      <c r="L13" s="49"/>
      <c r="M13" s="49"/>
      <c r="N13" s="49"/>
    </row>
    <row r="14" spans="2:14">
      <c r="B14" s="5"/>
      <c r="C14" s="27" t="s">
        <v>49</v>
      </c>
      <c r="D14" s="26" t="s">
        <v>37</v>
      </c>
      <c r="E14" s="24" t="s">
        <v>44</v>
      </c>
      <c r="G14" s="17"/>
      <c r="I14" s="41" t="s">
        <v>81</v>
      </c>
      <c r="J14" s="49"/>
      <c r="K14" s="49"/>
      <c r="L14" s="49"/>
      <c r="M14" s="49"/>
      <c r="N14" s="49"/>
    </row>
    <row r="15" spans="2:14">
      <c r="B15" s="5"/>
      <c r="C15" s="27" t="s">
        <v>50</v>
      </c>
      <c r="D15" s="26" t="s">
        <v>37</v>
      </c>
      <c r="E15" s="24" t="s">
        <v>45</v>
      </c>
      <c r="G15" s="17"/>
    </row>
    <row r="16" spans="2:14" ht="9" customHeight="1">
      <c r="B16" s="5"/>
      <c r="C16" s="28"/>
      <c r="E16" s="22"/>
      <c r="G16" s="17"/>
    </row>
    <row r="17" spans="2:7">
      <c r="B17" s="5"/>
      <c r="C17" s="27" t="s">
        <v>52</v>
      </c>
      <c r="D17" s="26" t="s">
        <v>51</v>
      </c>
      <c r="E17" s="24" t="s">
        <v>46</v>
      </c>
      <c r="G17" s="17"/>
    </row>
    <row r="18" spans="2:7">
      <c r="B18" s="5"/>
      <c r="C18" s="13" t="s">
        <v>54</v>
      </c>
      <c r="D18" s="29" t="s">
        <v>53</v>
      </c>
      <c r="E18" s="25" t="s">
        <v>55</v>
      </c>
      <c r="F18" s="7"/>
      <c r="G18" s="17"/>
    </row>
    <row r="19" spans="2:7">
      <c r="B19" s="5"/>
      <c r="C19" s="13"/>
      <c r="D19" s="26"/>
      <c r="E19" s="25"/>
      <c r="F19" s="7"/>
      <c r="G19" s="17"/>
    </row>
    <row r="20" spans="2:7">
      <c r="B20" s="52" t="s">
        <v>83</v>
      </c>
    </row>
  </sheetData>
  <mergeCells count="5">
    <mergeCell ref="B2:G2"/>
    <mergeCell ref="B4:G4"/>
    <mergeCell ref="B5:G5"/>
    <mergeCell ref="B7:G7"/>
    <mergeCell ref="B11:C11"/>
  </mergeCells>
  <pageMargins left="0.19685039370078741" right="0.19685039370078741" top="0.19685039370078741" bottom="0.59055118110236227" header="0" footer="0.19685039370078741"/>
  <pageSetup orientation="portrait" horizontalDpi="4294967295" verticalDpi="4294967295" r:id="rId1"/>
  <headerFooter>
    <oddFooter>&amp;L&amp;"-,Regular"&amp;11&amp;K01+032Signed: ...............................................................................................................     &amp;C&amp;"-,Regular"&amp;11&amp;K01+032           Dated: ....................................&amp;R&amp;"-,Regular"&amp;11&amp;K01+032&amp;P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Agenda</vt:lpstr>
      <vt:lpstr>Minutes</vt:lpstr>
      <vt:lpstr>Agenda!Print_Area</vt:lpstr>
      <vt:lpstr>Minutes!Print_Area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Papas</dc:creator>
  <cp:lastModifiedBy>Parish Clerk</cp:lastModifiedBy>
  <cp:lastPrinted>2023-03-28T14:03:18Z</cp:lastPrinted>
  <dcterms:created xsi:type="dcterms:W3CDTF">2023-02-26T09:25:33Z</dcterms:created>
  <dcterms:modified xsi:type="dcterms:W3CDTF">2023-06-04T18:15:31Z</dcterms:modified>
</cp:coreProperties>
</file>